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4" r:id="rId3"/>
    <sheet name="Tab 2" sheetId="35" r:id="rId4"/>
    <sheet name="graf G2." sheetId="10" r:id="rId5"/>
    <sheet name="Tab 3" sheetId="36" r:id="rId6"/>
    <sheet name="Tab 4" sheetId="29" r:id="rId7"/>
    <sheet name="graf G3." sheetId="20" r:id="rId8"/>
    <sheet name="Metodologija" sheetId="18" r:id="rId9"/>
    <sheet name="Kratice i znakovi" sheetId="14" r:id="rId10"/>
  </sheets>
  <definedNames>
    <definedName name="_xlnm.Print_Area" localSheetId="2">'graf G1'!$A$1:$K$26</definedName>
    <definedName name="_xlnm.Print_Area" localSheetId="4">'graf G2.'!$A$1:$L$36</definedName>
    <definedName name="_xlnm.Print_Area" localSheetId="7">'graf G3.'!$A$1:$M$29</definedName>
    <definedName name="_xlnm.Print_Area" localSheetId="1">'Tab 1'!$A$1:$J$32</definedName>
    <definedName name="_xlnm.Print_Area" localSheetId="3">'Tab 2'!$A$1:$K$43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6" l="1"/>
  <c r="G13" i="36"/>
  <c r="F13" i="36"/>
  <c r="E13" i="36"/>
  <c r="D13" i="36"/>
  <c r="C13" i="36"/>
  <c r="E18" i="1" l="1"/>
  <c r="E17" i="1" s="1"/>
  <c r="E24" i="1" s="1"/>
  <c r="D18" i="1"/>
  <c r="D17" i="1" s="1"/>
  <c r="D24" i="1" s="1"/>
  <c r="G18" i="1" l="1"/>
  <c r="I21" i="1" l="1"/>
  <c r="I22" i="1"/>
  <c r="H22" i="1"/>
  <c r="F18" i="1" l="1"/>
  <c r="F17" i="1" l="1"/>
  <c r="H18" i="1"/>
  <c r="G17" i="1"/>
  <c r="G24" i="1" s="1"/>
  <c r="F24" i="1" l="1"/>
  <c r="H17" i="1"/>
  <c r="I19" i="1"/>
  <c r="H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<sst xmlns="http://schemas.openxmlformats.org/spreadsheetml/2006/main" count="263" uniqueCount="154">
  <si>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</si>
  <si>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</si>
  <si>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</si>
  <si>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</si>
  <si>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</si>
  <si>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</si>
  <si>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</si>
  <si>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</si>
  <si>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</si>
  <si>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</si>
  <si>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</si>
  <si>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</si>
  <si>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</si>
  <si>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</si>
  <si>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</si>
  <si>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</si>
  <si>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</si>
  <si>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</si>
  <si>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</si>
  <si>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</si>
  <si>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</si>
  <si>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</si>
  <si>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</si>
  <si>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</si>
  <si>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</si>
  <si>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</si>
  <si>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</si>
  <si>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</si>
  <si>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</si>
  <si>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</si>
  <si>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</si>
  <si>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</si>
  <si>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</si>
  <si>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</si>
  <si>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</si>
  <si>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</si>
  <si>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</si>
  <si>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</si>
  <si>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</si>
  <si>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</si>
  <si>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</si>
  <si>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</si>
  <si>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</si>
  <si>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</si>
  <si>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</si>
  <si>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</si>
  <si>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</si>
  <si>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</si>
  <si>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</si>
  <si>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</si>
  <si>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</si>
  <si>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</si>
  <si>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</si>
  <si>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</si>
  <si>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</si>
  <si>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</si>
  <si>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</si>
  <si>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</si>
  <si>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</si>
  <si>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</si>
  <si>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</si>
  <si>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</si>
  <si>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</si>
  <si>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</si>
  <si>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</si>
  <si>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</si>
  <si>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</si>
  <si>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</si>
  <si>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</si>
  <si>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</si>
  <si>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</si>
  <si>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</si>
  <si>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</si>
  <si>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</si>
  <si>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</si>
  <si>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</si>
  <si>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</si>
  <si>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</si>
  <si>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</si>
  <si>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</si>
  <si>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</si>
  <si>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</si>
  <si>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</si>
  <si>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</si>
  <si>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</si>
  <si>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</si>
  <si>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</si>
  <si>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</si>
  <si>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</si>
  <si>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</si>
  <si>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</si>
  <si>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</si>
  <si>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</si>
  <si>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</si>
  <si>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</si>
  <si>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</si>
  <si>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</si>
  <si>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</si>
  <si>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</si>
  <si>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</si>
  <si>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</si>
  <si>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</si>
  <si>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</si>
  <si>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</si>
  <si>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</si>
  <si>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</si>
  <si>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</si>
  <si>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2021.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</si>
  <si>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</si>
  <si>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</si>
  <si>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</si>
  <si>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</si>
  <si>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</si>
  <si>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</si>
  <si>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</si>
  <si>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</si>
  <si>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</si>
  <si>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geos@zagreb.hr</t>
    </r>
  </si>
  <si>
    <t>stanje krajem mjeseca</t>
  </si>
  <si>
    <t>Izvor: HZZ</t>
  </si>
  <si>
    <t>NEZAPOSLENI PO MJESECIMA 2021. - 2023.</t>
  </si>
  <si>
    <t>NEZAPOSLENI PO MJESECIMA 2019. - 2023.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</si>
  <si>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</si>
  <si>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</si>
  <si>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</si>
  <si>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</si>
  <si>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</si>
  <si>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 xml:space="preserve">Istraživanjem o zaposlenima u pravnim osobama obuhvaćeni su zaposleni koji imaju zasnovan radni odnos bez obzira na vrstu radnog odnosa i duljinu radnog vremena. Revizija podataka napravljena je na temelju mjesečnih datoteka s konačnim podacima za prethodne godine. Stoga su podaci od 2019. do 2022. konačni. </t>
  </si>
  <si>
    <t>https://zagreb.hr/statistika/30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</si>
  <si>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</si>
  <si>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</si>
  <si>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t>Tabela 3.</t>
  </si>
  <si>
    <t>VIII. 2023.</t>
  </si>
  <si>
    <t>ZAPOSLENI U RUJNU 2023.</t>
  </si>
  <si>
    <r>
      <t>Broj zaposlenih 
u rujnu 2023.</t>
    </r>
    <r>
      <rPr>
        <vertAlign val="superscript"/>
        <sz val="11"/>
        <rFont val="Calibri"/>
        <family val="2"/>
        <scheme val="minor"/>
      </rPr>
      <t>2)</t>
    </r>
  </si>
  <si>
    <r>
      <t xml:space="preserve">IX. 2023.
</t>
    </r>
    <r>
      <rPr>
        <sz val="11"/>
        <rFont val="Calibri"/>
        <family val="2"/>
        <scheme val="minor"/>
      </rPr>
      <t>VIII. 2023.</t>
    </r>
  </si>
  <si>
    <r>
      <t xml:space="preserve">IX. 2023.
</t>
    </r>
    <r>
      <rPr>
        <sz val="11"/>
        <rFont val="Calibri"/>
        <family val="2"/>
        <scheme val="minor"/>
      </rPr>
      <t>IX. 2022.</t>
    </r>
  </si>
  <si>
    <r>
      <t xml:space="preserve">I. - IX. 2023.
</t>
    </r>
    <r>
      <rPr>
        <sz val="11"/>
        <rFont val="Calibri"/>
        <family val="2"/>
        <scheme val="minor"/>
      </rPr>
      <t>I. - IX. 2022.</t>
    </r>
  </si>
  <si>
    <t>IX. 2023.</t>
  </si>
  <si>
    <t>ZAPOSLENI U PRAVNIM OSOBAMA OD RUJNA 2022. DO RUJNA 2023.</t>
  </si>
  <si>
    <t>ZAPOSLENI U PRAVNIM OSOBAMA PREMA NKD-u 2007. U RUJNU 2023.</t>
  </si>
  <si>
    <t>4. NEZAPOSLENI PO MJESECIMA 2021. - 2023.</t>
  </si>
  <si>
    <t>Tabela 4.</t>
  </si>
  <si>
    <t>-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</si>
  <si>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</si>
  <si>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</si>
  <si>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</si>
  <si>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</si>
  <si>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</si>
  <si>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Izvor: HZMO; obrada: GUGEOSP - Odjel za statističke i analitičke poslove</t>
  </si>
  <si>
    <t>VII. 2023.</t>
  </si>
  <si>
    <t>3. ZAPOSLENI U OBRTU I DJELATNOSTIMA SLOBODNIH PROFESIJA PREMA SPOLU I NKD-u 2007. 
     OD SRPNJA DO RUJNA 2023.</t>
  </si>
  <si>
    <t>ZAPOSLENI U OBRTU I DJELATNOSTIMA SLOBODNIH PROFESIJA PREMA SPOLU I NKD-u 2007. OD SRPNJA DO RUJNA 2023.</t>
  </si>
  <si>
    <t>nema pojave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</si>
</sst>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1" fillId="0" borderId="0"/>
  </cellStyleXfs>
  <cellXfs count="238">
    <xf numFmtId="0" fontId="0" fillId="0" borderId="0" xfId="0"/>
    <xf numFmtId="0" fontId="12" fillId="0" borderId="11" xfId="1" applyFont="1" applyBorder="1" applyAlignment="1">
      <alignment vertical="top"/>
    </xf>
    <xf numFmtId="0" fontId="11" fillId="0" borderId="11" xfId="0" applyFont="1" applyBorder="1"/>
    <xf numFmtId="0" fontId="12" fillId="0" borderId="11" xfId="1" applyFont="1" applyBorder="1"/>
    <xf numFmtId="0" fontId="12" fillId="0" borderId="0" xfId="1" applyFont="1"/>
    <xf numFmtId="0" fontId="11" fillId="0" borderId="0" xfId="0" applyFont="1"/>
    <xf numFmtId="0" fontId="15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/>
    </xf>
    <xf numFmtId="165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0" fontId="20" fillId="0" borderId="0" xfId="0" applyFont="1"/>
    <xf numFmtId="0" fontId="22" fillId="0" borderId="0" xfId="0" applyFont="1"/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0" borderId="0" xfId="4" applyFont="1"/>
    <xf numFmtId="0" fontId="12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2" xfId="1" applyFont="1" applyFill="1" applyBorder="1"/>
    <xf numFmtId="0" fontId="12" fillId="2" borderId="0" xfId="1" applyFont="1" applyFill="1"/>
    <xf numFmtId="0" fontId="11" fillId="2" borderId="5" xfId="0" applyFont="1" applyFill="1" applyBorder="1"/>
    <xf numFmtId="0" fontId="12" fillId="2" borderId="5" xfId="1" applyFont="1" applyFill="1" applyBorder="1"/>
    <xf numFmtId="0" fontId="14" fillId="2" borderId="8" xfId="0" applyFont="1" applyFill="1" applyBorder="1"/>
    <xf numFmtId="0" fontId="16" fillId="2" borderId="0" xfId="0" applyFont="1" applyFill="1"/>
    <xf numFmtId="0" fontId="25" fillId="2" borderId="0" xfId="0" applyFont="1" applyFill="1" applyAlignment="1">
      <alignment vertical="center"/>
    </xf>
    <xf numFmtId="0" fontId="0" fillId="2" borderId="0" xfId="0" applyFill="1"/>
    <xf numFmtId="0" fontId="36" fillId="0" borderId="0" xfId="0" applyFont="1"/>
    <xf numFmtId="0" fontId="37" fillId="0" borderId="0" xfId="0" applyFont="1" applyAlignment="1">
      <alignment horizontal="left" indent="12"/>
    </xf>
    <xf numFmtId="0" fontId="37" fillId="0" borderId="0" xfId="0" applyFont="1"/>
    <xf numFmtId="0" fontId="38" fillId="0" borderId="0" xfId="0" applyFont="1" applyAlignment="1">
      <alignment horizontal="left" indent="12"/>
    </xf>
    <xf numFmtId="0" fontId="39" fillId="0" borderId="0" xfId="0" applyFont="1" applyAlignment="1">
      <alignment horizontal="left" vertical="center" wrapText="1" indent="12"/>
    </xf>
    <xf numFmtId="0" fontId="40" fillId="0" borderId="0" xfId="0" applyFont="1" applyAlignment="1">
      <alignment horizontal="left" indent="12"/>
    </xf>
    <xf numFmtId="0" fontId="41" fillId="0" borderId="0" xfId="0" applyFont="1" applyAlignment="1">
      <alignment horizontal="left" vertical="center" wrapText="1" indent="12"/>
    </xf>
    <xf numFmtId="43" fontId="12" fillId="2" borderId="10" xfId="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3" fillId="0" borderId="0" xfId="0" applyFont="1" applyAlignment="1">
      <alignment vertical="top"/>
    </xf>
    <xf numFmtId="0" fontId="32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0" fontId="12" fillId="2" borderId="7" xfId="1" applyFont="1" applyFill="1" applyBorder="1"/>
    <xf numFmtId="0" fontId="12" fillId="0" borderId="11" xfId="1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12" fillId="0" borderId="11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vertical="top"/>
    </xf>
    <xf numFmtId="0" fontId="8" fillId="0" borderId="0" xfId="5"/>
    <xf numFmtId="0" fontId="12" fillId="2" borderId="0" xfId="0" applyFont="1" applyFill="1" applyAlignment="1">
      <alignment horizontal="center"/>
    </xf>
    <xf numFmtId="0" fontId="12" fillId="0" borderId="0" xfId="1" applyFont="1" applyAlignment="1">
      <alignment horizontal="center" vertical="top" wrapText="1"/>
    </xf>
    <xf numFmtId="0" fontId="19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center" vertical="top"/>
    </xf>
    <xf numFmtId="0" fontId="45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3" fontId="45" fillId="0" borderId="0" xfId="0" applyNumberFormat="1" applyFont="1"/>
    <xf numFmtId="3" fontId="44" fillId="0" borderId="0" xfId="1" applyNumberFormat="1" applyFont="1" applyAlignment="1">
      <alignment horizontal="right"/>
    </xf>
    <xf numFmtId="0" fontId="11" fillId="0" borderId="1" xfId="0" applyFont="1" applyBorder="1"/>
    <xf numFmtId="0" fontId="44" fillId="0" borderId="0" xfId="0" applyFont="1" applyAlignment="1">
      <alignment wrapText="1"/>
    </xf>
    <xf numFmtId="0" fontId="42" fillId="0" borderId="0" xfId="0" applyFont="1"/>
    <xf numFmtId="165" fontId="42" fillId="0" borderId="0" xfId="0" applyNumberFormat="1" applyFont="1"/>
    <xf numFmtId="0" fontId="49" fillId="2" borderId="0" xfId="0" applyFont="1" applyFill="1" applyAlignment="1">
      <alignment horizontal="left" vertical="top"/>
    </xf>
    <xf numFmtId="0" fontId="42" fillId="2" borderId="2" xfId="0" applyFont="1" applyFill="1" applyBorder="1" applyAlignment="1">
      <alignment vertical="top"/>
    </xf>
    <xf numFmtId="0" fontId="44" fillId="2" borderId="8" xfId="0" applyFont="1" applyFill="1" applyBorder="1" applyAlignment="1">
      <alignment vertical="center"/>
    </xf>
    <xf numFmtId="0" fontId="3" fillId="3" borderId="7" xfId="5" applyFont="1" applyFill="1" applyBorder="1" applyAlignment="1">
      <alignment horizontal="center"/>
    </xf>
    <xf numFmtId="0" fontId="3" fillId="3" borderId="2" xfId="5" applyFont="1" applyFill="1" applyBorder="1" applyAlignment="1">
      <alignment horizontal="center"/>
    </xf>
    <xf numFmtId="0" fontId="42" fillId="2" borderId="16" xfId="0" applyFont="1" applyFill="1" applyBorder="1"/>
    <xf numFmtId="0" fontId="44" fillId="2" borderId="21" xfId="0" applyFont="1" applyFill="1" applyBorder="1"/>
    <xf numFmtId="0" fontId="42" fillId="2" borderId="15" xfId="0" applyFont="1" applyFill="1" applyBorder="1" applyAlignment="1">
      <alignment horizontal="center" vertical="center" wrapText="1"/>
    </xf>
    <xf numFmtId="0" fontId="24" fillId="0" borderId="0" xfId="3"/>
    <xf numFmtId="0" fontId="42" fillId="0" borderId="0" xfId="0" applyFont="1" applyAlignment="1">
      <alignment vertical="top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wrapText="1"/>
    </xf>
    <xf numFmtId="0" fontId="31" fillId="2" borderId="0" xfId="0" applyFont="1" applyFill="1"/>
    <xf numFmtId="0" fontId="37" fillId="0" borderId="0" xfId="0" applyFont="1" applyAlignment="1">
      <alignment horizontal="right"/>
    </xf>
    <xf numFmtId="165" fontId="42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50" fillId="0" borderId="0" xfId="0" applyFont="1" applyAlignment="1">
      <alignment vertical="center"/>
    </xf>
    <xf numFmtId="0" fontId="12" fillId="2" borderId="0" xfId="0" applyFont="1" applyFill="1"/>
    <xf numFmtId="0" fontId="12" fillId="3" borderId="0" xfId="0" applyFont="1" applyFill="1"/>
    <xf numFmtId="0" fontId="18" fillId="2" borderId="2" xfId="0" applyFont="1" applyFill="1" applyBorder="1"/>
    <xf numFmtId="0" fontId="12" fillId="2" borderId="2" xfId="0" applyFont="1" applyFill="1" applyBorder="1"/>
    <xf numFmtId="0" fontId="2" fillId="0" borderId="0" xfId="10"/>
    <xf numFmtId="0" fontId="2" fillId="0" borderId="0" xfId="11"/>
    <xf numFmtId="3" fontId="42" fillId="0" borderId="9" xfId="0" applyNumberFormat="1" applyFont="1" applyBorder="1" applyAlignment="1">
      <alignment horizontal="right" indent="4"/>
    </xf>
    <xf numFmtId="3" fontId="42" fillId="0" borderId="0" xfId="0" applyNumberFormat="1" applyFont="1" applyAlignment="1">
      <alignment horizontal="right" indent="4"/>
    </xf>
    <xf numFmtId="3" fontId="42" fillId="0" borderId="1" xfId="0" applyNumberFormat="1" applyFont="1" applyBorder="1" applyAlignment="1">
      <alignment horizontal="right" indent="4"/>
    </xf>
    <xf numFmtId="3" fontId="11" fillId="0" borderId="1" xfId="0" applyNumberFormat="1" applyFont="1" applyBorder="1" applyAlignment="1">
      <alignment horizontal="right" indent="4"/>
    </xf>
    <xf numFmtId="3" fontId="8" fillId="0" borderId="9" xfId="5" applyNumberFormat="1" applyBorder="1" applyAlignment="1">
      <alignment horizontal="right" indent="4"/>
    </xf>
    <xf numFmtId="3" fontId="8" fillId="0" borderId="1" xfId="5" applyNumberFormat="1" applyBorder="1" applyAlignment="1">
      <alignment horizontal="right" indent="4"/>
    </xf>
    <xf numFmtId="167" fontId="11" fillId="0" borderId="22" xfId="0" applyNumberFormat="1" applyFont="1" applyBorder="1" applyAlignment="1">
      <alignment horizontal="right" indent="4"/>
    </xf>
    <xf numFmtId="167" fontId="11" fillId="0" borderId="1" xfId="0" applyNumberFormat="1" applyFont="1" applyBorder="1" applyAlignment="1">
      <alignment horizontal="right" indent="4"/>
    </xf>
    <xf numFmtId="3" fontId="42" fillId="0" borderId="1" xfId="0" applyNumberFormat="1" applyFont="1" applyBorder="1" applyAlignment="1">
      <alignment horizontal="right" vertical="center" indent="4"/>
    </xf>
    <xf numFmtId="167" fontId="42" fillId="0" borderId="1" xfId="0" applyNumberFormat="1" applyFont="1" applyBorder="1" applyAlignment="1">
      <alignment horizontal="right" vertical="top" indent="4"/>
    </xf>
    <xf numFmtId="167" fontId="15" fillId="0" borderId="8" xfId="0" applyNumberFormat="1" applyFont="1" applyBorder="1" applyAlignment="1">
      <alignment vertical="center"/>
    </xf>
    <xf numFmtId="167" fontId="44" fillId="0" borderId="9" xfId="0" applyNumberFormat="1" applyFont="1" applyBorder="1" applyAlignment="1">
      <alignment horizontal="right" indent="1"/>
    </xf>
    <xf numFmtId="167" fontId="44" fillId="0" borderId="7" xfId="0" applyNumberFormat="1" applyFont="1" applyBorder="1" applyAlignment="1">
      <alignment horizontal="right" indent="1"/>
    </xf>
    <xf numFmtId="164" fontId="15" fillId="0" borderId="8" xfId="0" applyNumberFormat="1" applyFont="1" applyBorder="1" applyAlignment="1">
      <alignment horizontal="right" indent="1"/>
    </xf>
    <xf numFmtId="167" fontId="12" fillId="0" borderId="1" xfId="0" applyNumberFormat="1" applyFont="1" applyBorder="1" applyAlignment="1">
      <alignment horizontal="right" indent="1"/>
    </xf>
    <xf numFmtId="167" fontId="12" fillId="0" borderId="2" xfId="0" applyNumberFormat="1" applyFont="1" applyBorder="1" applyAlignment="1">
      <alignment horizontal="right" indent="1"/>
    </xf>
    <xf numFmtId="164" fontId="42" fillId="0" borderId="0" xfId="0" applyNumberFormat="1" applyFont="1" applyAlignment="1">
      <alignment horizontal="right" indent="1"/>
    </xf>
    <xf numFmtId="167" fontId="11" fillId="0" borderId="1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164" fontId="18" fillId="0" borderId="1" xfId="0" applyNumberFormat="1" applyFont="1" applyBorder="1" applyAlignment="1">
      <alignment horizontal="right" indent="1"/>
    </xf>
    <xf numFmtId="164" fontId="18" fillId="0" borderId="0" xfId="0" applyNumberFormat="1" applyFont="1" applyAlignment="1">
      <alignment horizontal="right" indent="1"/>
    </xf>
    <xf numFmtId="164" fontId="11" fillId="0" borderId="1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164" fontId="12" fillId="0" borderId="1" xfId="0" applyNumberFormat="1" applyFont="1" applyBorder="1" applyAlignment="1">
      <alignment horizontal="right" indent="1"/>
    </xf>
    <xf numFmtId="164" fontId="12" fillId="0" borderId="2" xfId="0" applyNumberFormat="1" applyFont="1" applyBorder="1" applyAlignment="1">
      <alignment horizontal="right" indent="1"/>
    </xf>
    <xf numFmtId="164" fontId="11" fillId="0" borderId="0" xfId="0" applyNumberFormat="1" applyFont="1" applyAlignment="1">
      <alignment horizontal="right" indent="1"/>
    </xf>
    <xf numFmtId="167" fontId="12" fillId="0" borderId="0" xfId="1" applyNumberFormat="1" applyFont="1" applyAlignment="1">
      <alignment horizontal="right" indent="1"/>
    </xf>
    <xf numFmtId="167" fontId="12" fillId="0" borderId="2" xfId="1" applyNumberFormat="1" applyFont="1" applyBorder="1" applyAlignment="1">
      <alignment horizontal="right" indent="1"/>
    </xf>
    <xf numFmtId="164" fontId="42" fillId="0" borderId="1" xfId="0" applyNumberFormat="1" applyFont="1" applyBorder="1" applyAlignment="1">
      <alignment horizontal="right" indent="1"/>
    </xf>
    <xf numFmtId="167" fontId="12" fillId="0" borderId="1" xfId="1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166" fontId="12" fillId="0" borderId="0" xfId="0" applyNumberFormat="1" applyFont="1" applyAlignment="1">
      <alignment vertical="center" wrapText="1"/>
    </xf>
    <xf numFmtId="0" fontId="54" fillId="0" borderId="0" xfId="3" applyFont="1" applyFill="1"/>
    <xf numFmtId="0" fontId="55" fillId="2" borderId="0" xfId="3" applyFont="1" applyFill="1"/>
    <xf numFmtId="0" fontId="55" fillId="0" borderId="0" xfId="0" applyFont="1"/>
    <xf numFmtId="165" fontId="15" fillId="0" borderId="8" xfId="0" applyNumberFormat="1" applyFont="1" applyBorder="1" applyAlignment="1">
      <alignment horizontal="right" vertical="center" indent="1"/>
    </xf>
    <xf numFmtId="165" fontId="15" fillId="0" borderId="0" xfId="0" applyNumberFormat="1" applyFont="1" applyAlignment="1">
      <alignment horizontal="right" vertical="center" indent="1"/>
    </xf>
    <xf numFmtId="166" fontId="12" fillId="0" borderId="0" xfId="0" applyNumberFormat="1" applyFont="1" applyAlignment="1">
      <alignment vertical="top" wrapText="1"/>
    </xf>
    <xf numFmtId="165" fontId="12" fillId="0" borderId="0" xfId="0" applyNumberFormat="1" applyFont="1" applyAlignment="1">
      <alignment horizontal="right" vertical="top" indent="1"/>
    </xf>
    <xf numFmtId="165" fontId="12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center"/>
    </xf>
    <xf numFmtId="167" fontId="11" fillId="0" borderId="0" xfId="0" applyNumberFormat="1" applyFont="1" applyAlignment="1">
      <alignment horizontal="center"/>
    </xf>
    <xf numFmtId="167" fontId="12" fillId="0" borderId="0" xfId="13" applyNumberFormat="1" applyFont="1" applyAlignment="1">
      <alignment vertical="top"/>
    </xf>
    <xf numFmtId="167" fontId="12" fillId="0" borderId="0" xfId="13" applyNumberFormat="1" applyFont="1" applyAlignment="1">
      <alignment vertical="center"/>
    </xf>
    <xf numFmtId="0" fontId="44" fillId="0" borderId="0" xfId="0" applyFont="1" applyAlignment="1">
      <alignment horizontal="left" wrapText="1"/>
    </xf>
    <xf numFmtId="0" fontId="42" fillId="0" borderId="11" xfId="0" applyFont="1" applyBorder="1" applyAlignment="1">
      <alignment vertical="top" wrapText="1"/>
    </xf>
    <xf numFmtId="0" fontId="42" fillId="2" borderId="0" xfId="0" applyFont="1" applyFill="1"/>
    <xf numFmtId="0" fontId="44" fillId="2" borderId="2" xfId="0" applyFont="1" applyFill="1" applyBorder="1"/>
    <xf numFmtId="0" fontId="42" fillId="0" borderId="0" xfId="0" applyFont="1" applyAlignment="1">
      <alignment vertical="center" wrapText="1"/>
    </xf>
    <xf numFmtId="0" fontId="42" fillId="2" borderId="5" xfId="0" applyFont="1" applyFill="1" applyBorder="1"/>
    <xf numFmtId="0" fontId="42" fillId="2" borderId="4" xfId="0" applyFont="1" applyFill="1" applyBorder="1" applyAlignment="1">
      <alignment horizontal="center"/>
    </xf>
    <xf numFmtId="0" fontId="42" fillId="2" borderId="1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67" fontId="44" fillId="0" borderId="1" xfId="0" applyNumberFormat="1" applyFont="1" applyBorder="1" applyAlignment="1">
      <alignment horizontal="right" vertical="center" indent="1"/>
    </xf>
    <xf numFmtId="167" fontId="44" fillId="0" borderId="7" xfId="0" applyNumberFormat="1" applyFont="1" applyBorder="1" applyAlignment="1">
      <alignment horizontal="right" vertical="center" indent="1"/>
    </xf>
    <xf numFmtId="167" fontId="44" fillId="0" borderId="0" xfId="0" applyNumberFormat="1" applyFont="1" applyAlignment="1">
      <alignment horizontal="right" vertical="center" indent="1"/>
    </xf>
    <xf numFmtId="3" fontId="44" fillId="0" borderId="0" xfId="0" applyNumberFormat="1" applyFont="1" applyAlignment="1">
      <alignment horizontal="right"/>
    </xf>
    <xf numFmtId="0" fontId="42" fillId="2" borderId="2" xfId="0" applyFont="1" applyFill="1" applyBorder="1" applyAlignment="1">
      <alignment vertical="top" wrapText="1"/>
    </xf>
    <xf numFmtId="167" fontId="42" fillId="0" borderId="1" xfId="0" applyNumberFormat="1" applyFont="1" applyBorder="1" applyAlignment="1">
      <alignment horizontal="right" vertical="top" indent="1"/>
    </xf>
    <xf numFmtId="167" fontId="42" fillId="0" borderId="2" xfId="0" applyNumberFormat="1" applyFont="1" applyBorder="1" applyAlignment="1">
      <alignment horizontal="right" vertical="top" indent="1"/>
    </xf>
    <xf numFmtId="167" fontId="42" fillId="0" borderId="0" xfId="0" applyNumberFormat="1" applyFont="1" applyAlignment="1">
      <alignment horizontal="right" vertical="top" indent="1"/>
    </xf>
    <xf numFmtId="3" fontId="42" fillId="0" borderId="0" xfId="0" applyNumberFormat="1" applyFont="1" applyAlignment="1">
      <alignment horizontal="right"/>
    </xf>
    <xf numFmtId="49" fontId="42" fillId="0" borderId="1" xfId="0" applyNumberFormat="1" applyFont="1" applyBorder="1" applyAlignment="1">
      <alignment horizontal="right" vertical="center" indent="1"/>
    </xf>
    <xf numFmtId="49" fontId="42" fillId="0" borderId="2" xfId="0" applyNumberFormat="1" applyFont="1" applyBorder="1" applyAlignment="1">
      <alignment horizontal="right" vertical="center" indent="1"/>
    </xf>
    <xf numFmtId="3" fontId="42" fillId="0" borderId="0" xfId="0" applyNumberFormat="1" applyFont="1" applyAlignment="1">
      <alignment horizontal="right" vertical="center"/>
    </xf>
    <xf numFmtId="167" fontId="42" fillId="0" borderId="1" xfId="0" applyNumberFormat="1" applyFont="1" applyBorder="1" applyAlignment="1">
      <alignment horizontal="right" vertical="center" indent="1"/>
    </xf>
    <xf numFmtId="167" fontId="42" fillId="0" borderId="0" xfId="0" applyNumberFormat="1" applyFont="1" applyAlignment="1">
      <alignment horizontal="right" vertical="center" indent="1"/>
    </xf>
    <xf numFmtId="167" fontId="42" fillId="0" borderId="2" xfId="0" applyNumberFormat="1" applyFont="1" applyBorder="1" applyAlignment="1">
      <alignment horizontal="right" vertical="center" indent="1"/>
    </xf>
    <xf numFmtId="0" fontId="42" fillId="2" borderId="2" xfId="0" applyFont="1" applyFill="1" applyBorder="1" applyAlignment="1">
      <alignment vertical="center" wrapText="1"/>
    </xf>
    <xf numFmtId="0" fontId="42" fillId="2" borderId="0" xfId="0" applyFont="1" applyFill="1" applyAlignment="1">
      <alignment vertical="top" wrapText="1"/>
    </xf>
    <xf numFmtId="0" fontId="42" fillId="2" borderId="0" xfId="0" applyFont="1" applyFill="1" applyAlignment="1">
      <alignment horizontal="left" vertical="top"/>
    </xf>
    <xf numFmtId="0" fontId="42" fillId="2" borderId="0" xfId="0" applyFont="1" applyFill="1" applyAlignment="1">
      <alignment horizontal="left" vertical="top" wrapText="1"/>
    </xf>
    <xf numFmtId="167" fontId="42" fillId="0" borderId="1" xfId="0" applyNumberFormat="1" applyFont="1" applyBorder="1" applyAlignment="1">
      <alignment horizontal="right" vertical="center" wrapText="1" indent="1"/>
    </xf>
    <xf numFmtId="167" fontId="42" fillId="0" borderId="0" xfId="0" applyNumberFormat="1" applyFont="1" applyAlignment="1">
      <alignment horizontal="right" vertical="center" wrapText="1" indent="1"/>
    </xf>
    <xf numFmtId="167" fontId="42" fillId="0" borderId="2" xfId="0" applyNumberFormat="1" applyFont="1" applyBorder="1" applyAlignment="1">
      <alignment horizontal="right" vertical="center" wrapText="1" indent="1"/>
    </xf>
    <xf numFmtId="0" fontId="42" fillId="2" borderId="0" xfId="0" applyFont="1" applyFill="1" applyAlignment="1">
      <alignment vertical="center" wrapText="1"/>
    </xf>
    <xf numFmtId="0" fontId="42" fillId="2" borderId="0" xfId="0" applyFont="1" applyFill="1" applyAlignment="1">
      <alignment vertical="top"/>
    </xf>
    <xf numFmtId="0" fontId="42" fillId="2" borderId="2" xfId="0" applyFont="1" applyFill="1" applyBorder="1"/>
    <xf numFmtId="0" fontId="42" fillId="0" borderId="2" xfId="0" applyFont="1" applyBorder="1"/>
    <xf numFmtId="0" fontId="24" fillId="0" borderId="0" xfId="3" applyFill="1"/>
    <xf numFmtId="3" fontId="0" fillId="0" borderId="0" xfId="0" applyNumberFormat="1" applyAlignment="1">
      <alignment wrapText="1"/>
    </xf>
    <xf numFmtId="49" fontId="42" fillId="0" borderId="0" xfId="0" applyNumberFormat="1" applyFont="1" applyAlignment="1">
      <alignment horizontal="right" vertical="center" inden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right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36" fillId="0" borderId="11" xfId="1" applyFont="1" applyBorder="1" applyAlignment="1">
      <alignment horizontal="center" vertical="top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top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2" fillId="0" borderId="0" xfId="0" applyFont="1" applyAlignment="1">
      <alignment wrapText="1"/>
    </xf>
    <xf numFmtId="0" fontId="37" fillId="0" borderId="11" xfId="0" applyFont="1" applyBorder="1" applyAlignment="1">
      <alignment horizontal="right" vertical="top" wrapText="1"/>
    </xf>
    <xf numFmtId="0" fontId="34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53" fillId="0" borderId="0" xfId="3" applyFont="1" applyAlignment="1">
      <alignment horizontal="center" vertical="center"/>
    </xf>
    <xf numFmtId="0" fontId="53" fillId="0" borderId="0" xfId="12" applyFont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</cellXfs>
  <cellStyles count="14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6" xfId="7"/>
    <cellStyle name="Normal 7" xfId="8"/>
    <cellStyle name="Normal 7 2" xfId="11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BFBFBF"/>
      <color rgb="FFDCE6F2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452225</xdr:colOff>
      <xdr:row>25</xdr:row>
      <xdr:rowOff>178571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4552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506487</xdr:colOff>
      <xdr:row>35</xdr:row>
      <xdr:rowOff>21767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580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666750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5B090-5649-4E45-B13A-9AC0CE4ABB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10</xdr:row>
      <xdr:rowOff>47625</xdr:rowOff>
    </xdr:from>
    <xdr:to>
      <xdr:col>9</xdr:col>
      <xdr:colOff>456168</xdr:colOff>
      <xdr:row>28</xdr:row>
      <xdr:rowOff>38777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5591175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zagreb.hr/statistika/30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L1" sqref="L1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8" t="s">
        <v>69</v>
      </c>
      <c r="B1" s="39"/>
      <c r="C1" s="39"/>
      <c r="D1" s="39"/>
    </row>
    <row r="2" spans="1:15" x14ac:dyDescent="0.25">
      <c r="A2" s="40" t="s">
        <v>70</v>
      </c>
      <c r="B2" s="39"/>
      <c r="C2" s="39"/>
      <c r="D2" s="39"/>
    </row>
    <row r="3" spans="1:15" ht="3.75" customHeight="1" x14ac:dyDescent="0.25">
      <c r="A3" s="41"/>
      <c r="B3" s="39"/>
      <c r="C3" s="39"/>
      <c r="D3" s="39"/>
    </row>
    <row r="4" spans="1:15" x14ac:dyDescent="0.25">
      <c r="A4" s="42" t="s">
        <v>89</v>
      </c>
      <c r="B4" s="39"/>
      <c r="C4" s="39"/>
      <c r="D4" s="39"/>
    </row>
    <row r="5" spans="1:15" x14ac:dyDescent="0.25">
      <c r="A5" s="42" t="s">
        <v>90</v>
      </c>
      <c r="B5" s="39"/>
      <c r="C5" s="39"/>
      <c r="D5" s="39"/>
    </row>
    <row r="6" spans="1:15" ht="3.75" customHeight="1" x14ac:dyDescent="0.25">
      <c r="A6" s="43"/>
      <c r="B6" s="39"/>
      <c r="C6" s="39"/>
      <c r="D6" s="39"/>
    </row>
    <row r="7" spans="1:15" x14ac:dyDescent="0.25">
      <c r="A7" s="40" t="s">
        <v>68</v>
      </c>
      <c r="B7" s="39"/>
      <c r="C7" s="39"/>
      <c r="D7" s="39"/>
    </row>
    <row r="8" spans="1:15" ht="12.75" customHeight="1" x14ac:dyDescent="0.25">
      <c r="A8" s="40"/>
      <c r="B8" s="39"/>
      <c r="C8" s="39"/>
      <c r="D8" s="39"/>
    </row>
    <row r="9" spans="1:15" ht="12.75" customHeight="1" x14ac:dyDescent="0.25">
      <c r="A9" s="40"/>
      <c r="B9" s="39"/>
      <c r="C9" s="39"/>
      <c r="D9" s="39"/>
    </row>
    <row r="10" spans="1:15" ht="12.75" customHeight="1" x14ac:dyDescent="0.25">
      <c r="A10" s="40"/>
      <c r="B10" s="39"/>
      <c r="C10" s="39"/>
      <c r="D10" s="39"/>
    </row>
    <row r="11" spans="1:15" ht="12.75" customHeight="1" x14ac:dyDescent="0.25">
      <c r="A11" s="40"/>
      <c r="B11" s="39"/>
      <c r="C11" s="39"/>
      <c r="D11" s="39"/>
    </row>
    <row r="13" spans="1:15" ht="18.75" x14ac:dyDescent="0.25">
      <c r="A13" s="105" t="s">
        <v>133</v>
      </c>
    </row>
    <row r="14" spans="1:15" ht="30.75" customHeight="1" x14ac:dyDescent="0.25">
      <c r="A14" s="106" t="s">
        <v>71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1:15" ht="15.75" customHeight="1" x14ac:dyDescent="0.25"/>
    <row r="16" spans="1:15" ht="21" customHeight="1" x14ac:dyDescent="0.25">
      <c r="A16" s="146" t="s">
        <v>80</v>
      </c>
      <c r="B16" s="7" t="s">
        <v>76</v>
      </c>
      <c r="O16" s="37"/>
    </row>
    <row r="17" spans="1:12" ht="21" customHeight="1" x14ac:dyDescent="0.25">
      <c r="A17" s="146" t="s">
        <v>81</v>
      </c>
      <c r="B17" s="7" t="s">
        <v>139</v>
      </c>
    </row>
    <row r="18" spans="1:12" ht="21" customHeight="1" x14ac:dyDescent="0.25">
      <c r="A18" s="146" t="s">
        <v>83</v>
      </c>
      <c r="B18" s="7" t="s">
        <v>72</v>
      </c>
    </row>
    <row r="19" spans="1:12" ht="21" customHeight="1" x14ac:dyDescent="0.25">
      <c r="A19" s="146" t="s">
        <v>82</v>
      </c>
      <c r="B19" s="7" t="s">
        <v>140</v>
      </c>
    </row>
    <row r="20" spans="1:12" ht="21" customHeight="1" x14ac:dyDescent="0.25">
      <c r="A20" s="193" t="s">
        <v>131</v>
      </c>
      <c r="B20" s="7" t="s">
        <v>152</v>
      </c>
    </row>
    <row r="21" spans="1:12" ht="21" customHeight="1" x14ac:dyDescent="0.25">
      <c r="A21" s="93" t="s">
        <v>142</v>
      </c>
      <c r="B21" s="7" t="s">
        <v>120</v>
      </c>
    </row>
    <row r="22" spans="1:12" ht="21" customHeight="1" x14ac:dyDescent="0.25">
      <c r="A22" s="146" t="s">
        <v>93</v>
      </c>
      <c r="B22" s="7" t="s">
        <v>121</v>
      </c>
    </row>
    <row r="23" spans="1:12" ht="30.75" customHeight="1" x14ac:dyDescent="0.25">
      <c r="A23" s="147" t="s">
        <v>73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2" ht="15.75" customHeight="1" x14ac:dyDescent="0.25">
      <c r="A24" s="148"/>
    </row>
    <row r="25" spans="1:12" ht="30.75" customHeight="1" x14ac:dyDescent="0.25">
      <c r="A25" s="147" t="s">
        <v>74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7"/>
    </row>
  </sheetData>
  <hyperlinks>
    <hyperlink ref="A23" location="Metodologija!A1" display="METODOLOGIJA"/>
    <hyperlink ref="A25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2" location="'graf G3.'!A1" display="Graf 3. "/>
    <hyperlink ref="A17" location="'graf G1'!A1" display="Graf 1."/>
    <hyperlink ref="A21" location="'Tab 4'!A1" display="Tabela 4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G1" sqref="G1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98" t="s">
        <v>55</v>
      </c>
      <c r="B1" s="99"/>
      <c r="C1" s="100" t="s">
        <v>56</v>
      </c>
      <c r="D1" s="101"/>
      <c r="E1" s="36"/>
    </row>
    <row r="2" spans="1:5" x14ac:dyDescent="0.25">
      <c r="A2" s="20"/>
      <c r="B2" s="20"/>
      <c r="C2" s="20"/>
    </row>
    <row r="3" spans="1:5" x14ac:dyDescent="0.25">
      <c r="A3" s="55" t="s">
        <v>78</v>
      </c>
      <c r="B3" s="55" t="s">
        <v>79</v>
      </c>
      <c r="C3" s="54" t="s">
        <v>66</v>
      </c>
      <c r="D3" s="53" t="s">
        <v>67</v>
      </c>
    </row>
    <row r="4" spans="1:5" ht="27.75" customHeight="1" x14ac:dyDescent="0.25">
      <c r="A4" s="55" t="s">
        <v>92</v>
      </c>
      <c r="B4" s="55" t="s">
        <v>94</v>
      </c>
      <c r="C4" s="144" t="s">
        <v>143</v>
      </c>
      <c r="D4" s="53" t="s">
        <v>153</v>
      </c>
    </row>
    <row r="5" spans="1:5" x14ac:dyDescent="0.25">
      <c r="A5" s="55" t="s">
        <v>87</v>
      </c>
      <c r="B5" s="55" t="s">
        <v>88</v>
      </c>
    </row>
    <row r="6" spans="1:5" ht="18" customHeight="1" x14ac:dyDescent="0.25">
      <c r="A6" s="55" t="s">
        <v>110</v>
      </c>
      <c r="B6" s="55" t="s">
        <v>111</v>
      </c>
      <c r="C6" s="52"/>
      <c r="D6" s="53"/>
    </row>
    <row r="7" spans="1:5" ht="27" customHeight="1" x14ac:dyDescent="0.25">
      <c r="A7" s="51" t="s">
        <v>77</v>
      </c>
      <c r="B7" s="51" t="s">
        <v>85</v>
      </c>
    </row>
    <row r="8" spans="1:5" x14ac:dyDescent="0.25">
      <c r="A8" s="55" t="s">
        <v>64</v>
      </c>
      <c r="B8" s="55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selection activeCell="L1" sqref="L1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2" width="13.7109375" style="5" customWidth="1"/>
    <col min="13" max="16384" width="22.7109375" style="5"/>
  </cols>
  <sheetData>
    <row r="1" spans="1:12" x14ac:dyDescent="0.25">
      <c r="A1" s="38" t="s">
        <v>69</v>
      </c>
      <c r="B1" s="39"/>
    </row>
    <row r="2" spans="1:12" x14ac:dyDescent="0.25">
      <c r="A2" s="40" t="s">
        <v>70</v>
      </c>
      <c r="B2" s="39"/>
    </row>
    <row r="3" spans="1:12" ht="3.75" customHeight="1" x14ac:dyDescent="0.25">
      <c r="A3" s="41"/>
      <c r="B3" s="39"/>
    </row>
    <row r="4" spans="1:12" x14ac:dyDescent="0.25">
      <c r="A4" s="42" t="s">
        <v>89</v>
      </c>
      <c r="B4" s="39"/>
    </row>
    <row r="5" spans="1:12" x14ac:dyDescent="0.25">
      <c r="A5" s="42" t="s">
        <v>90</v>
      </c>
      <c r="B5" s="39"/>
    </row>
    <row r="6" spans="1:12" ht="3.75" customHeight="1" x14ac:dyDescent="0.25">
      <c r="A6" s="43"/>
      <c r="B6" s="39"/>
    </row>
    <row r="7" spans="1:12" x14ac:dyDescent="0.25">
      <c r="A7" s="40" t="s">
        <v>68</v>
      </c>
      <c r="B7" s="39"/>
    </row>
    <row r="8" spans="1:12" ht="12.75" customHeight="1" x14ac:dyDescent="0.25">
      <c r="A8" s="40"/>
      <c r="B8" s="39"/>
    </row>
    <row r="9" spans="1:12" ht="12.75" customHeight="1" x14ac:dyDescent="0.25">
      <c r="A9" s="40"/>
      <c r="B9" s="39"/>
    </row>
    <row r="10" spans="1:12" ht="12.75" customHeight="1" x14ac:dyDescent="0.25">
      <c r="A10" s="40"/>
      <c r="B10" s="39"/>
    </row>
    <row r="11" spans="1:12" ht="12.75" customHeight="1" x14ac:dyDescent="0.25">
      <c r="A11" s="40"/>
      <c r="B11" s="39"/>
    </row>
    <row r="12" spans="1:12" ht="12.75" customHeight="1" x14ac:dyDescent="0.25"/>
    <row r="13" spans="1:12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2" x14ac:dyDescent="0.25">
      <c r="A14" s="28"/>
      <c r="B14" s="28"/>
      <c r="C14" s="29"/>
      <c r="D14" s="198" t="s">
        <v>132</v>
      </c>
      <c r="E14" s="199"/>
      <c r="F14" s="198" t="s">
        <v>138</v>
      </c>
      <c r="G14" s="199"/>
      <c r="H14" s="202" t="s">
        <v>138</v>
      </c>
      <c r="I14" s="203"/>
      <c r="L14" s="76"/>
    </row>
    <row r="15" spans="1:12" x14ac:dyDescent="0.25">
      <c r="A15" s="28"/>
      <c r="B15" s="28"/>
      <c r="C15" s="30"/>
      <c r="D15" s="200"/>
      <c r="E15" s="201"/>
      <c r="F15" s="200"/>
      <c r="G15" s="201"/>
      <c r="H15" s="200" t="s">
        <v>132</v>
      </c>
      <c r="I15" s="204"/>
      <c r="L15" s="196"/>
    </row>
    <row r="16" spans="1:12" ht="17.25" customHeight="1" x14ac:dyDescent="0.25">
      <c r="A16" s="31"/>
      <c r="B16" s="31"/>
      <c r="C16" s="32"/>
      <c r="D16" s="27" t="s">
        <v>0</v>
      </c>
      <c r="E16" s="45" t="s">
        <v>1</v>
      </c>
      <c r="F16" s="27" t="s">
        <v>0</v>
      </c>
      <c r="G16" s="45" t="s">
        <v>1</v>
      </c>
      <c r="H16" s="44" t="s">
        <v>0</v>
      </c>
      <c r="I16" s="45" t="s">
        <v>1</v>
      </c>
      <c r="L16" s="78"/>
    </row>
    <row r="17" spans="1:12" ht="22.5" customHeight="1" x14ac:dyDescent="0.25">
      <c r="A17" s="33" t="s">
        <v>28</v>
      </c>
      <c r="B17" s="28"/>
      <c r="C17" s="56"/>
      <c r="D17" s="123">
        <f>SUM(D18,D22)</f>
        <v>457031</v>
      </c>
      <c r="E17" s="124">
        <f>SUM(E18,E22)</f>
        <v>215378</v>
      </c>
      <c r="F17" s="123">
        <f>SUM(F18,F22)</f>
        <v>456735</v>
      </c>
      <c r="G17" s="124">
        <f>SUM(G18,G22)</f>
        <v>214788</v>
      </c>
      <c r="H17" s="125">
        <f>ROUND(F17/D17*100,1)</f>
        <v>99.9</v>
      </c>
      <c r="I17" s="125">
        <f t="shared" ref="H17:I19" si="0">ROUND(G17/E17*100,1)</f>
        <v>99.7</v>
      </c>
      <c r="L17" s="77"/>
    </row>
    <row r="18" spans="1:12" ht="18.75" customHeight="1" x14ac:dyDescent="0.25">
      <c r="A18" s="28"/>
      <c r="B18" s="30" t="s">
        <v>22</v>
      </c>
      <c r="C18" s="108"/>
      <c r="D18" s="126">
        <f>SUM(D19:D21)</f>
        <v>444167</v>
      </c>
      <c r="E18" s="127">
        <f>SUM(E19:E21)</f>
        <v>208409</v>
      </c>
      <c r="F18" s="126">
        <f>SUM(F19:F21)</f>
        <v>444261</v>
      </c>
      <c r="G18" s="127">
        <f>SUM(G19:G21)</f>
        <v>208320</v>
      </c>
      <c r="H18" s="128">
        <f>ROUND(F18/D18*100,1)</f>
        <v>100</v>
      </c>
      <c r="I18" s="128">
        <f t="shared" si="0"/>
        <v>100</v>
      </c>
      <c r="L18" s="77"/>
    </row>
    <row r="19" spans="1:12" ht="17.25" x14ac:dyDescent="0.25">
      <c r="A19" s="28"/>
      <c r="B19" s="28"/>
      <c r="C19" s="29" t="s">
        <v>130</v>
      </c>
      <c r="D19" s="140">
        <v>412344</v>
      </c>
      <c r="E19" s="141">
        <v>193041</v>
      </c>
      <c r="F19" s="140">
        <v>412277</v>
      </c>
      <c r="G19" s="141">
        <v>192841</v>
      </c>
      <c r="H19" s="128">
        <f t="shared" si="0"/>
        <v>100</v>
      </c>
      <c r="I19" s="128">
        <f t="shared" si="0"/>
        <v>99.9</v>
      </c>
      <c r="L19" s="79"/>
    </row>
    <row r="20" spans="1:12" x14ac:dyDescent="0.25">
      <c r="A20" s="28"/>
      <c r="B20" s="28"/>
      <c r="C20" s="29" t="s">
        <v>123</v>
      </c>
      <c r="D20" s="143">
        <v>31384</v>
      </c>
      <c r="E20" s="140">
        <v>15205</v>
      </c>
      <c r="F20" s="143">
        <v>31542</v>
      </c>
      <c r="G20" s="140">
        <v>15315</v>
      </c>
      <c r="H20" s="142">
        <f t="shared" ref="H20:I21" si="1">ROUND(F20/D20*100,1)</f>
        <v>100.5</v>
      </c>
      <c r="I20" s="128">
        <f t="shared" si="1"/>
        <v>100.7</v>
      </c>
      <c r="L20" s="80"/>
    </row>
    <row r="21" spans="1:12" x14ac:dyDescent="0.25">
      <c r="A21" s="28"/>
      <c r="B21" s="28"/>
      <c r="C21" s="109" t="s">
        <v>124</v>
      </c>
      <c r="D21" s="129">
        <v>439</v>
      </c>
      <c r="E21" s="130">
        <v>163</v>
      </c>
      <c r="F21" s="129">
        <v>442</v>
      </c>
      <c r="G21" s="130">
        <v>164</v>
      </c>
      <c r="H21" s="142">
        <f t="shared" si="1"/>
        <v>100.7</v>
      </c>
      <c r="I21" s="128">
        <f>ROUND(G21/E21*100,1)</f>
        <v>100.6</v>
      </c>
      <c r="L21" s="77"/>
    </row>
    <row r="22" spans="1:12" ht="18.75" customHeight="1" x14ac:dyDescent="0.25">
      <c r="A22" s="28"/>
      <c r="B22" s="36" t="s">
        <v>125</v>
      </c>
      <c r="C22" s="109"/>
      <c r="D22" s="130">
        <v>12864</v>
      </c>
      <c r="E22" s="131">
        <v>6969</v>
      </c>
      <c r="F22" s="130">
        <v>12474</v>
      </c>
      <c r="G22" s="131">
        <v>6468</v>
      </c>
      <c r="H22" s="132">
        <f>ROUND(F22/D22*100,1)</f>
        <v>97</v>
      </c>
      <c r="I22" s="132">
        <f>ROUND(G22/E22*100,1)</f>
        <v>92.8</v>
      </c>
      <c r="L22" s="77"/>
    </row>
    <row r="23" spans="1:12" ht="11.25" customHeight="1" x14ac:dyDescent="0.25">
      <c r="A23" s="28"/>
      <c r="B23" s="34"/>
      <c r="C23" s="109"/>
      <c r="D23" s="81"/>
      <c r="F23" s="81"/>
      <c r="H23" s="133"/>
      <c r="I23" s="134"/>
      <c r="L23" s="77"/>
    </row>
    <row r="24" spans="1:12" ht="13.5" customHeight="1" x14ac:dyDescent="0.25">
      <c r="A24" s="28"/>
      <c r="B24" s="36" t="s">
        <v>26</v>
      </c>
      <c r="C24" s="106"/>
      <c r="D24" s="135">
        <f>D22/D17*100</f>
        <v>2.8146887191459657</v>
      </c>
      <c r="E24" s="136">
        <f>E22/E17*100</f>
        <v>3.2357065252718478</v>
      </c>
      <c r="F24" s="135">
        <f>F22/F17*100</f>
        <v>2.7311241748497488</v>
      </c>
      <c r="G24" s="136">
        <f>G22/G17*100</f>
        <v>3.0113414157215486</v>
      </c>
      <c r="H24" s="132"/>
      <c r="I24" s="132"/>
    </row>
    <row r="25" spans="1:12" ht="4.5" customHeight="1" x14ac:dyDescent="0.25">
      <c r="A25" s="28"/>
      <c r="B25" s="28"/>
      <c r="C25" s="106"/>
      <c r="D25" s="137"/>
      <c r="E25" s="138"/>
      <c r="F25" s="139"/>
      <c r="G25" s="136"/>
      <c r="H25" s="132"/>
      <c r="I25" s="132"/>
    </row>
    <row r="26" spans="1:12" ht="8.25" customHeight="1" x14ac:dyDescent="0.25">
      <c r="C26" s="7"/>
      <c r="D26" s="7"/>
      <c r="E26" s="7"/>
    </row>
    <row r="27" spans="1:12" ht="18" customHeight="1" x14ac:dyDescent="0.25">
      <c r="A27" s="14" t="s">
        <v>129</v>
      </c>
      <c r="B27" s="13"/>
      <c r="C27" s="14"/>
      <c r="D27" s="14"/>
      <c r="E27" s="14"/>
      <c r="F27" s="13"/>
      <c r="G27" s="13"/>
    </row>
    <row r="28" spans="1:12" ht="14.25" customHeight="1" x14ac:dyDescent="0.25">
      <c r="A28" s="197" t="s">
        <v>126</v>
      </c>
      <c r="B28" s="197"/>
      <c r="C28" s="197"/>
      <c r="D28" s="197"/>
      <c r="E28" s="197"/>
      <c r="F28" s="197"/>
      <c r="G28" s="197"/>
      <c r="H28" s="197"/>
      <c r="I28" s="197"/>
    </row>
    <row r="29" spans="1:12" ht="14.25" customHeight="1" x14ac:dyDescent="0.25">
      <c r="A29" s="13"/>
      <c r="B29" s="13"/>
      <c r="C29" s="14"/>
      <c r="D29" s="14"/>
      <c r="E29" s="14"/>
      <c r="F29" s="13"/>
      <c r="G29" s="13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F18:G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L4" sqref="L4"/>
    </sheetView>
  </sheetViews>
  <sheetFormatPr defaultRowHeight="15" x14ac:dyDescent="0.25"/>
  <cols>
    <col min="1" max="1" width="5.7109375" style="111" customWidth="1"/>
    <col min="2" max="9" width="9.140625" style="111"/>
    <col min="10" max="10" width="6.5703125" style="111" customWidth="1"/>
    <col min="11" max="11" width="9.140625" style="111"/>
    <col min="12" max="12" width="22" style="111" bestFit="1" customWidth="1"/>
    <col min="13" max="16384" width="9.140625" style="111"/>
  </cols>
  <sheetData>
    <row r="1" spans="1:11" s="5" customFormat="1" x14ac:dyDescent="0.25">
      <c r="A1" s="38" t="s">
        <v>69</v>
      </c>
      <c r="B1" s="39"/>
      <c r="I1" s="37"/>
      <c r="J1" s="37"/>
      <c r="K1" s="37"/>
    </row>
    <row r="2" spans="1:11" s="5" customFormat="1" x14ac:dyDescent="0.25">
      <c r="A2" s="40" t="s">
        <v>70</v>
      </c>
      <c r="B2" s="39"/>
      <c r="H2" s="37"/>
      <c r="I2" s="37"/>
      <c r="J2" s="37"/>
      <c r="K2" s="37"/>
    </row>
    <row r="3" spans="1:11" s="5" customFormat="1" ht="3.75" customHeight="1" x14ac:dyDescent="0.25">
      <c r="A3" s="41"/>
      <c r="B3" s="39"/>
    </row>
    <row r="4" spans="1:11" s="5" customFormat="1" x14ac:dyDescent="0.25">
      <c r="A4" s="42" t="s">
        <v>89</v>
      </c>
      <c r="B4" s="39"/>
    </row>
    <row r="5" spans="1:11" s="5" customFormat="1" x14ac:dyDescent="0.25">
      <c r="A5" s="42" t="s">
        <v>90</v>
      </c>
      <c r="B5" s="39"/>
    </row>
    <row r="6" spans="1:11" s="5" customFormat="1" ht="3.75" customHeight="1" x14ac:dyDescent="0.25">
      <c r="A6" s="43"/>
      <c r="B6" s="39"/>
    </row>
    <row r="7" spans="1:11" s="5" customFormat="1" x14ac:dyDescent="0.25">
      <c r="A7" s="40" t="s">
        <v>68</v>
      </c>
      <c r="B7" s="39"/>
    </row>
    <row r="8" spans="1:11" s="110" customFormat="1" x14ac:dyDescent="0.25"/>
    <row r="9" spans="1:11" s="5" customFormat="1" x14ac:dyDescent="0.25">
      <c r="A9" s="38"/>
      <c r="B9" s="39"/>
      <c r="I9" s="37"/>
      <c r="J9" s="37"/>
      <c r="K9" s="37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L1" sqref="L1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11" width="8.7109375" style="7" customWidth="1"/>
    <col min="12" max="12" width="9.140625" style="10"/>
    <col min="13" max="16384" width="9.140625" style="7"/>
  </cols>
  <sheetData>
    <row r="1" spans="1:11" x14ac:dyDescent="0.25">
      <c r="A1" s="38" t="s">
        <v>69</v>
      </c>
      <c r="B1" s="39"/>
      <c r="G1" s="37"/>
      <c r="H1" s="37"/>
    </row>
    <row r="2" spans="1:11" x14ac:dyDescent="0.25">
      <c r="A2" s="40" t="s">
        <v>70</v>
      </c>
      <c r="B2" s="39"/>
      <c r="K2" s="37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68" t="s">
        <v>86</v>
      </c>
      <c r="B13" s="67"/>
      <c r="C13" s="57"/>
      <c r="D13" s="57"/>
      <c r="E13" s="71"/>
      <c r="F13" s="71"/>
      <c r="G13" s="71"/>
      <c r="H13" s="71"/>
      <c r="I13" s="208"/>
      <c r="J13" s="208"/>
      <c r="K13" s="6"/>
    </row>
    <row r="14" spans="1:11" ht="20.25" customHeight="1" x14ac:dyDescent="0.25">
      <c r="A14" s="70"/>
      <c r="B14" s="58"/>
      <c r="C14" s="209" t="s">
        <v>134</v>
      </c>
      <c r="D14" s="210"/>
      <c r="E14" s="213" t="s">
        <v>24</v>
      </c>
      <c r="F14" s="214"/>
      <c r="G14" s="214"/>
      <c r="H14" s="214"/>
      <c r="I14" s="214"/>
      <c r="J14" s="214"/>
    </row>
    <row r="15" spans="1:11" ht="35.25" customHeight="1" x14ac:dyDescent="0.25">
      <c r="A15" s="70"/>
      <c r="B15" s="58"/>
      <c r="C15" s="211"/>
      <c r="D15" s="212"/>
      <c r="E15" s="215" t="s">
        <v>135</v>
      </c>
      <c r="F15" s="216"/>
      <c r="G15" s="217" t="s">
        <v>136</v>
      </c>
      <c r="H15" s="218"/>
      <c r="I15" s="217" t="s">
        <v>137</v>
      </c>
      <c r="J15" s="219"/>
      <c r="K15" s="8"/>
    </row>
    <row r="16" spans="1:11" ht="17.25" customHeight="1" x14ac:dyDescent="0.25">
      <c r="A16" s="59"/>
      <c r="B16" s="26"/>
      <c r="C16" s="50" t="s">
        <v>0</v>
      </c>
      <c r="D16" s="49" t="s">
        <v>1</v>
      </c>
      <c r="E16" s="27" t="s">
        <v>0</v>
      </c>
      <c r="F16" s="27" t="s">
        <v>1</v>
      </c>
      <c r="G16" s="48" t="s">
        <v>0</v>
      </c>
      <c r="H16" s="49" t="s">
        <v>1</v>
      </c>
      <c r="I16" s="49" t="s">
        <v>0</v>
      </c>
      <c r="J16" s="50" t="s">
        <v>1</v>
      </c>
      <c r="K16" s="25"/>
    </row>
    <row r="17" spans="1:11" ht="31.5" customHeight="1" x14ac:dyDescent="0.25">
      <c r="A17" s="205" t="s">
        <v>2</v>
      </c>
      <c r="B17" s="206"/>
      <c r="C17" s="122">
        <v>412277</v>
      </c>
      <c r="D17" s="122">
        <v>192841</v>
      </c>
      <c r="E17" s="149">
        <v>100</v>
      </c>
      <c r="F17" s="150">
        <v>99.9</v>
      </c>
      <c r="G17" s="150">
        <v>99.3</v>
      </c>
      <c r="H17" s="150">
        <v>100.4</v>
      </c>
      <c r="I17" s="150">
        <v>99.8</v>
      </c>
      <c r="J17" s="150">
        <v>100.3</v>
      </c>
      <c r="K17" s="9"/>
    </row>
    <row r="18" spans="1:11" ht="15" customHeight="1" x14ac:dyDescent="0.25">
      <c r="A18" s="75" t="s">
        <v>30</v>
      </c>
      <c r="B18" s="46" t="s">
        <v>3</v>
      </c>
      <c r="C18" s="151">
        <v>1269</v>
      </c>
      <c r="D18" s="156">
        <v>547</v>
      </c>
      <c r="E18" s="152">
        <v>102.3</v>
      </c>
      <c r="F18" s="152">
        <v>105.6</v>
      </c>
      <c r="G18" s="152">
        <v>106.4</v>
      </c>
      <c r="H18" s="152">
        <v>101.7</v>
      </c>
      <c r="I18" s="152">
        <v>103.6</v>
      </c>
      <c r="J18" s="152">
        <v>98.9</v>
      </c>
      <c r="K18" s="11"/>
    </row>
    <row r="19" spans="1:11" ht="15" customHeight="1" x14ac:dyDescent="0.25">
      <c r="A19" s="75" t="s">
        <v>31</v>
      </c>
      <c r="B19" s="46" t="s">
        <v>4</v>
      </c>
      <c r="C19" s="151">
        <v>490</v>
      </c>
      <c r="D19" s="156">
        <v>145</v>
      </c>
      <c r="E19" s="152">
        <v>100.4</v>
      </c>
      <c r="F19" s="152">
        <v>100</v>
      </c>
      <c r="G19" s="152">
        <v>102.1</v>
      </c>
      <c r="H19" s="152">
        <v>101.4</v>
      </c>
      <c r="I19" s="152">
        <v>101.2</v>
      </c>
      <c r="J19" s="152">
        <v>98.6</v>
      </c>
      <c r="K19" s="11"/>
    </row>
    <row r="20" spans="1:11" x14ac:dyDescent="0.25">
      <c r="A20" s="75" t="s">
        <v>32</v>
      </c>
      <c r="B20" s="46" t="s">
        <v>5</v>
      </c>
      <c r="C20" s="151">
        <v>40000</v>
      </c>
      <c r="D20" s="156">
        <v>14163</v>
      </c>
      <c r="E20" s="152">
        <v>99.6</v>
      </c>
      <c r="F20" s="152">
        <v>100.2</v>
      </c>
      <c r="G20" s="152">
        <v>100.3</v>
      </c>
      <c r="H20" s="152">
        <v>99.9</v>
      </c>
      <c r="I20" s="152">
        <v>96.4</v>
      </c>
      <c r="J20" s="152">
        <v>97.6</v>
      </c>
      <c r="K20" s="11"/>
    </row>
    <row r="21" spans="1:11" ht="30" x14ac:dyDescent="0.25">
      <c r="A21" s="75" t="s">
        <v>33</v>
      </c>
      <c r="B21" s="46" t="s">
        <v>6</v>
      </c>
      <c r="C21" s="145">
        <v>3662</v>
      </c>
      <c r="D21" s="157">
        <v>1167</v>
      </c>
      <c r="E21" s="153">
        <v>99.9</v>
      </c>
      <c r="F21" s="153">
        <v>100.4</v>
      </c>
      <c r="G21" s="153">
        <v>99.9</v>
      </c>
      <c r="H21" s="153">
        <v>100.6</v>
      </c>
      <c r="I21" s="153">
        <v>99.3</v>
      </c>
      <c r="J21" s="153">
        <v>101.7</v>
      </c>
      <c r="K21" s="12"/>
    </row>
    <row r="22" spans="1:11" ht="45" x14ac:dyDescent="0.25">
      <c r="A22" s="75" t="s">
        <v>34</v>
      </c>
      <c r="B22" s="46" t="s">
        <v>7</v>
      </c>
      <c r="C22" s="157">
        <v>3293</v>
      </c>
      <c r="D22" s="157">
        <v>662</v>
      </c>
      <c r="E22" s="153">
        <v>99.8</v>
      </c>
      <c r="F22" s="153">
        <v>99.1</v>
      </c>
      <c r="G22" s="153">
        <v>95</v>
      </c>
      <c r="H22" s="153">
        <v>93.5</v>
      </c>
      <c r="I22" s="153">
        <v>95.9</v>
      </c>
      <c r="J22" s="153">
        <v>93</v>
      </c>
      <c r="K22" s="12"/>
    </row>
    <row r="23" spans="1:11" x14ac:dyDescent="0.25">
      <c r="A23" s="75" t="s">
        <v>35</v>
      </c>
      <c r="B23" s="46" t="s">
        <v>8</v>
      </c>
      <c r="C23" s="151">
        <v>26912</v>
      </c>
      <c r="D23" s="156">
        <v>2947</v>
      </c>
      <c r="E23" s="152">
        <v>100.4</v>
      </c>
      <c r="F23" s="152">
        <v>100</v>
      </c>
      <c r="G23" s="152">
        <v>100.5</v>
      </c>
      <c r="H23" s="152">
        <v>100.9</v>
      </c>
      <c r="I23" s="152">
        <v>99.5</v>
      </c>
      <c r="J23" s="152">
        <v>100.1</v>
      </c>
      <c r="K23" s="11"/>
    </row>
    <row r="24" spans="1:11" ht="30" customHeight="1" x14ac:dyDescent="0.25">
      <c r="A24" s="75" t="s">
        <v>36</v>
      </c>
      <c r="B24" s="46" t="s">
        <v>9</v>
      </c>
      <c r="C24" s="145">
        <v>66289</v>
      </c>
      <c r="D24" s="157">
        <v>32165</v>
      </c>
      <c r="E24" s="153">
        <v>99.9</v>
      </c>
      <c r="F24" s="153">
        <v>99.7</v>
      </c>
      <c r="G24" s="153">
        <v>100.4</v>
      </c>
      <c r="H24" s="153">
        <v>99.6</v>
      </c>
      <c r="I24" s="153">
        <v>99.6</v>
      </c>
      <c r="J24" s="153">
        <v>99.3</v>
      </c>
      <c r="K24" s="12"/>
    </row>
    <row r="25" spans="1:11" x14ac:dyDescent="0.25">
      <c r="A25" s="75" t="s">
        <v>37</v>
      </c>
      <c r="B25" s="46" t="s">
        <v>10</v>
      </c>
      <c r="C25" s="151">
        <v>19385</v>
      </c>
      <c r="D25" s="156">
        <v>4432</v>
      </c>
      <c r="E25" s="152">
        <v>100.8</v>
      </c>
      <c r="F25" s="152">
        <v>100.2</v>
      </c>
      <c r="G25" s="152">
        <v>94.1</v>
      </c>
      <c r="H25" s="152">
        <v>94.6</v>
      </c>
      <c r="I25" s="152">
        <v>95.1</v>
      </c>
      <c r="J25" s="152">
        <v>97.3</v>
      </c>
      <c r="K25" s="11"/>
    </row>
    <row r="26" spans="1:11" ht="30" x14ac:dyDescent="0.25">
      <c r="A26" s="75" t="s">
        <v>38</v>
      </c>
      <c r="B26" s="46" t="s">
        <v>11</v>
      </c>
      <c r="C26" s="145">
        <v>17019</v>
      </c>
      <c r="D26" s="157">
        <v>8142</v>
      </c>
      <c r="E26" s="153">
        <v>100.3</v>
      </c>
      <c r="F26" s="153">
        <v>100.4</v>
      </c>
      <c r="G26" s="153">
        <v>104</v>
      </c>
      <c r="H26" s="153">
        <v>104</v>
      </c>
      <c r="I26" s="153">
        <v>97.6</v>
      </c>
      <c r="J26" s="153">
        <v>95.7</v>
      </c>
      <c r="K26" s="12"/>
    </row>
    <row r="27" spans="1:11" x14ac:dyDescent="0.25">
      <c r="A27" s="75" t="s">
        <v>39</v>
      </c>
      <c r="B27" s="47" t="s">
        <v>12</v>
      </c>
      <c r="C27" s="151">
        <v>35527</v>
      </c>
      <c r="D27" s="156">
        <v>12736</v>
      </c>
      <c r="E27" s="152">
        <v>99.8</v>
      </c>
      <c r="F27" s="152">
        <v>99.5</v>
      </c>
      <c r="G27" s="152">
        <v>101.2</v>
      </c>
      <c r="H27" s="152">
        <v>101.1</v>
      </c>
      <c r="I27" s="152">
        <v>108.7</v>
      </c>
      <c r="J27" s="152">
        <v>107.9</v>
      </c>
      <c r="K27" s="11"/>
    </row>
    <row r="28" spans="1:11" ht="30" x14ac:dyDescent="0.25">
      <c r="A28" s="75" t="s">
        <v>40</v>
      </c>
      <c r="B28" s="46" t="s">
        <v>13</v>
      </c>
      <c r="C28" s="145">
        <v>17825</v>
      </c>
      <c r="D28" s="157">
        <v>11542</v>
      </c>
      <c r="E28" s="153">
        <v>99.9</v>
      </c>
      <c r="F28" s="153">
        <v>99.7</v>
      </c>
      <c r="G28" s="153">
        <v>98.2</v>
      </c>
      <c r="H28" s="153">
        <v>99.8</v>
      </c>
      <c r="I28" s="153">
        <v>99.8</v>
      </c>
      <c r="J28" s="153">
        <v>99.8</v>
      </c>
      <c r="K28" s="12"/>
    </row>
    <row r="29" spans="1:11" x14ac:dyDescent="0.25">
      <c r="A29" s="75" t="s">
        <v>41</v>
      </c>
      <c r="B29" s="47" t="s">
        <v>14</v>
      </c>
      <c r="C29" s="151">
        <v>4180</v>
      </c>
      <c r="D29" s="156">
        <v>2015</v>
      </c>
      <c r="E29" s="152">
        <v>100.6</v>
      </c>
      <c r="F29" s="152">
        <v>100.5</v>
      </c>
      <c r="G29" s="152">
        <v>105.3</v>
      </c>
      <c r="H29" s="152">
        <v>107</v>
      </c>
      <c r="I29" s="152">
        <v>105.3</v>
      </c>
      <c r="J29" s="152">
        <v>105.1</v>
      </c>
      <c r="K29" s="11"/>
    </row>
    <row r="30" spans="1:11" ht="27.75" customHeight="1" x14ac:dyDescent="0.25">
      <c r="A30" s="75" t="s">
        <v>42</v>
      </c>
      <c r="B30" s="46" t="s">
        <v>15</v>
      </c>
      <c r="C30" s="145">
        <v>32915</v>
      </c>
      <c r="D30" s="157">
        <v>16669</v>
      </c>
      <c r="E30" s="153">
        <v>100.1</v>
      </c>
      <c r="F30" s="153">
        <v>99.9</v>
      </c>
      <c r="G30" s="153">
        <v>99.2</v>
      </c>
      <c r="H30" s="153">
        <v>102.2</v>
      </c>
      <c r="I30" s="153">
        <v>102.7</v>
      </c>
      <c r="J30" s="153">
        <v>102.1</v>
      </c>
      <c r="K30" s="11"/>
    </row>
    <row r="31" spans="1:11" ht="30" x14ac:dyDescent="0.25">
      <c r="A31" s="75" t="s">
        <v>43</v>
      </c>
      <c r="B31" s="46" t="s">
        <v>16</v>
      </c>
      <c r="C31" s="145">
        <v>21668</v>
      </c>
      <c r="D31" s="157">
        <v>9565</v>
      </c>
      <c r="E31" s="153">
        <v>99.7</v>
      </c>
      <c r="F31" s="153">
        <v>99.8</v>
      </c>
      <c r="G31" s="153">
        <v>96.3</v>
      </c>
      <c r="H31" s="153">
        <v>96.9</v>
      </c>
      <c r="I31" s="153">
        <v>98.5</v>
      </c>
      <c r="J31" s="153">
        <v>97.6</v>
      </c>
      <c r="K31" s="12"/>
    </row>
    <row r="32" spans="1:11" ht="30" x14ac:dyDescent="0.25">
      <c r="A32" s="75" t="s">
        <v>44</v>
      </c>
      <c r="B32" s="46" t="s">
        <v>17</v>
      </c>
      <c r="C32" s="145">
        <v>46130</v>
      </c>
      <c r="D32" s="157">
        <v>21529</v>
      </c>
      <c r="E32" s="153">
        <v>100</v>
      </c>
      <c r="F32" s="153">
        <v>100.3</v>
      </c>
      <c r="G32" s="153">
        <v>98</v>
      </c>
      <c r="H32" s="153">
        <v>103.6</v>
      </c>
      <c r="I32" s="153">
        <v>98.4</v>
      </c>
      <c r="J32" s="153">
        <v>103.3</v>
      </c>
      <c r="K32" s="12"/>
    </row>
    <row r="33" spans="1:12" x14ac:dyDescent="0.25">
      <c r="A33" s="75" t="s">
        <v>45</v>
      </c>
      <c r="B33" s="46" t="s">
        <v>18</v>
      </c>
      <c r="C33" s="151">
        <v>29619</v>
      </c>
      <c r="D33" s="156">
        <v>22447</v>
      </c>
      <c r="E33" s="152">
        <v>100</v>
      </c>
      <c r="F33" s="152">
        <v>100</v>
      </c>
      <c r="G33" s="152">
        <v>97.4</v>
      </c>
      <c r="H33" s="152">
        <v>100.5</v>
      </c>
      <c r="I33" s="152">
        <v>99.3</v>
      </c>
      <c r="J33" s="152">
        <v>100.7</v>
      </c>
      <c r="K33" s="11"/>
    </row>
    <row r="34" spans="1:12" ht="30" x14ac:dyDescent="0.25">
      <c r="A34" s="75" t="s">
        <v>46</v>
      </c>
      <c r="B34" s="46" t="s">
        <v>19</v>
      </c>
      <c r="C34" s="145">
        <v>30368</v>
      </c>
      <c r="D34" s="157">
        <v>22923</v>
      </c>
      <c r="E34" s="153">
        <v>100</v>
      </c>
      <c r="F34" s="153">
        <v>100</v>
      </c>
      <c r="G34" s="153">
        <v>100</v>
      </c>
      <c r="H34" s="153">
        <v>100</v>
      </c>
      <c r="I34" s="153">
        <v>100.3</v>
      </c>
      <c r="J34" s="153">
        <v>99.6</v>
      </c>
      <c r="K34" s="11"/>
    </row>
    <row r="35" spans="1:12" x14ac:dyDescent="0.25">
      <c r="A35" s="75" t="s">
        <v>47</v>
      </c>
      <c r="B35" s="46" t="s">
        <v>20</v>
      </c>
      <c r="C35" s="151">
        <v>8916</v>
      </c>
      <c r="D35" s="156">
        <v>4672</v>
      </c>
      <c r="E35" s="152">
        <v>99.2</v>
      </c>
      <c r="F35" s="152">
        <v>99</v>
      </c>
      <c r="G35" s="152">
        <v>100.8</v>
      </c>
      <c r="H35" s="152">
        <v>99.5</v>
      </c>
      <c r="I35" s="152">
        <v>100.8</v>
      </c>
      <c r="J35" s="152">
        <v>100.5</v>
      </c>
      <c r="K35" s="11"/>
    </row>
    <row r="36" spans="1:12" x14ac:dyDescent="0.25">
      <c r="A36" s="75" t="s">
        <v>48</v>
      </c>
      <c r="B36" s="46" t="s">
        <v>21</v>
      </c>
      <c r="C36" s="151">
        <v>6810</v>
      </c>
      <c r="D36" s="156">
        <v>4373</v>
      </c>
      <c r="E36" s="152">
        <v>99.3</v>
      </c>
      <c r="F36" s="152">
        <v>98.4</v>
      </c>
      <c r="G36" s="152">
        <v>95.9</v>
      </c>
      <c r="H36" s="152">
        <v>95.1</v>
      </c>
      <c r="I36" s="152">
        <v>97.2</v>
      </c>
      <c r="J36" s="152">
        <v>96.6</v>
      </c>
      <c r="K36" s="11"/>
    </row>
    <row r="37" spans="1:12" ht="6" customHeight="1" x14ac:dyDescent="0.25">
      <c r="A37" s="72"/>
      <c r="B37" s="60"/>
      <c r="C37" s="73"/>
      <c r="D37" s="74"/>
      <c r="E37" s="61"/>
      <c r="F37" s="61"/>
      <c r="G37" s="61"/>
      <c r="H37" s="61"/>
      <c r="I37" s="103"/>
      <c r="J37" s="103"/>
      <c r="K37" s="11"/>
    </row>
    <row r="38" spans="1:12" s="5" customFormat="1" ht="7.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L38" s="10"/>
    </row>
    <row r="39" spans="1:12" ht="36" customHeight="1" x14ac:dyDescent="0.25">
      <c r="A39" s="63" t="s">
        <v>49</v>
      </c>
      <c r="B39" s="207" t="s">
        <v>25</v>
      </c>
      <c r="C39" s="207"/>
      <c r="D39" s="207"/>
      <c r="E39" s="207"/>
      <c r="F39" s="207"/>
      <c r="G39" s="207"/>
      <c r="H39" s="207"/>
      <c r="I39" s="207"/>
      <c r="J39" s="207"/>
      <c r="K39" s="14"/>
    </row>
    <row r="40" spans="1:12" x14ac:dyDescent="0.25">
      <c r="A40" s="64" t="s">
        <v>23</v>
      </c>
      <c r="B40" s="66" t="s">
        <v>27</v>
      </c>
      <c r="C40" s="65"/>
      <c r="D40" s="65"/>
      <c r="E40" s="65"/>
      <c r="F40" s="65"/>
      <c r="G40" s="65"/>
      <c r="H40" s="65"/>
      <c r="I40" s="65"/>
      <c r="J40" s="65"/>
      <c r="K40" s="14"/>
    </row>
    <row r="41" spans="1:12" x14ac:dyDescent="0.25">
      <c r="A41" s="154"/>
      <c r="B41" s="154"/>
      <c r="C41" s="154"/>
      <c r="D41" s="154"/>
      <c r="E41" s="154"/>
      <c r="F41" s="154"/>
      <c r="G41" s="154"/>
      <c r="H41" s="154"/>
      <c r="I41" s="154"/>
      <c r="J41" s="104" t="s">
        <v>114</v>
      </c>
    </row>
    <row r="42" spans="1:12" x14ac:dyDescent="0.25">
      <c r="E42" s="14"/>
      <c r="F42" s="14"/>
      <c r="G42" s="14"/>
      <c r="H42" s="14"/>
      <c r="I42" s="14"/>
      <c r="K42" s="14"/>
    </row>
  </sheetData>
  <mergeCells count="8">
    <mergeCell ref="A17:B17"/>
    <mergeCell ref="B39:J39"/>
    <mergeCell ref="I13:J13"/>
    <mergeCell ref="C14:D15"/>
    <mergeCell ref="E14:J14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/>
  </sheetViews>
  <sheetFormatPr defaultColWidth="9.140625" defaultRowHeight="15" x14ac:dyDescent="0.25"/>
  <cols>
    <col min="1" max="11" width="9.140625" style="24"/>
    <col min="12" max="12" width="7.42578125" style="24" customWidth="1"/>
    <col min="13" max="13" width="9.140625" style="24"/>
    <col min="14" max="14" width="10.140625" style="24" customWidth="1"/>
    <col min="15" max="15" width="8.42578125" style="24" customWidth="1"/>
    <col min="16" max="16" width="10.42578125" style="24" customWidth="1"/>
    <col min="17" max="16384" width="9.140625" style="24"/>
  </cols>
  <sheetData>
    <row r="1" spans="1:2" x14ac:dyDescent="0.25">
      <c r="A1" s="38" t="s">
        <v>69</v>
      </c>
      <c r="B1" s="39"/>
    </row>
    <row r="2" spans="1:2" x14ac:dyDescent="0.25">
      <c r="A2" s="40" t="s">
        <v>70</v>
      </c>
      <c r="B2" s="39"/>
    </row>
    <row r="3" spans="1:2" ht="3.75" customHeight="1" x14ac:dyDescent="0.25">
      <c r="A3" s="41"/>
      <c r="B3" s="39"/>
    </row>
    <row r="4" spans="1:2" x14ac:dyDescent="0.25">
      <c r="A4" s="42" t="s">
        <v>89</v>
      </c>
      <c r="B4" s="39"/>
    </row>
    <row r="5" spans="1:2" x14ac:dyDescent="0.25">
      <c r="A5" s="42" t="s">
        <v>90</v>
      </c>
      <c r="B5" s="39"/>
    </row>
    <row r="6" spans="1:2" ht="3.75" customHeight="1" x14ac:dyDescent="0.25">
      <c r="A6" s="43"/>
      <c r="B6" s="39"/>
    </row>
    <row r="7" spans="1:2" x14ac:dyDescent="0.25">
      <c r="A7" s="40" t="s">
        <v>68</v>
      </c>
      <c r="B7" s="39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>
      <selection activeCell="K1" sqref="K1"/>
    </sheetView>
  </sheetViews>
  <sheetFormatPr defaultColWidth="9.140625" defaultRowHeight="15" x14ac:dyDescent="0.25"/>
  <cols>
    <col min="1" max="1" width="2.5703125" style="83" customWidth="1"/>
    <col min="2" max="2" width="36.42578125" style="83" customWidth="1"/>
    <col min="3" max="8" width="9.140625" style="83"/>
    <col min="9" max="9" width="8.7109375" style="83" customWidth="1"/>
    <col min="10" max="10" width="4.7109375" style="83" customWidth="1"/>
    <col min="11" max="11" width="20.28515625" style="83" customWidth="1"/>
    <col min="12" max="12" width="21.85546875" style="83" customWidth="1"/>
    <col min="13" max="13" width="22.28515625" style="83" customWidth="1"/>
    <col min="14" max="16384" width="9.140625" style="83"/>
  </cols>
  <sheetData>
    <row r="1" spans="1:21" s="7" customFormat="1" ht="15" customHeight="1" x14ac:dyDescent="0.25">
      <c r="A1" s="38" t="s">
        <v>69</v>
      </c>
      <c r="B1" s="39"/>
      <c r="T1" s="10"/>
      <c r="U1" s="10"/>
    </row>
    <row r="2" spans="1:21" s="7" customFormat="1" x14ac:dyDescent="0.25">
      <c r="A2" s="40" t="s">
        <v>70</v>
      </c>
      <c r="B2" s="39"/>
      <c r="T2" s="10"/>
      <c r="U2" s="10"/>
    </row>
    <row r="3" spans="1:21" s="7" customFormat="1" ht="3.75" customHeight="1" x14ac:dyDescent="0.25">
      <c r="A3" s="41"/>
      <c r="B3" s="39"/>
      <c r="T3" s="10"/>
      <c r="U3" s="10"/>
    </row>
    <row r="4" spans="1:21" s="7" customFormat="1" x14ac:dyDescent="0.25">
      <c r="A4" s="42" t="s">
        <v>89</v>
      </c>
      <c r="B4" s="39"/>
      <c r="T4" s="10"/>
      <c r="U4" s="10"/>
    </row>
    <row r="5" spans="1:21" s="7" customFormat="1" x14ac:dyDescent="0.25">
      <c r="A5" s="42" t="s">
        <v>90</v>
      </c>
      <c r="B5" s="39"/>
      <c r="T5" s="10"/>
      <c r="U5" s="10"/>
    </row>
    <row r="6" spans="1:21" s="7" customFormat="1" ht="3.75" customHeight="1" x14ac:dyDescent="0.25">
      <c r="A6" s="43"/>
      <c r="B6" s="39"/>
      <c r="T6" s="10"/>
      <c r="U6" s="10"/>
    </row>
    <row r="7" spans="1:21" s="7" customFormat="1" x14ac:dyDescent="0.25">
      <c r="A7" s="40" t="s">
        <v>68</v>
      </c>
      <c r="B7" s="39"/>
      <c r="T7" s="10"/>
      <c r="U7" s="10"/>
    </row>
    <row r="8" spans="1:21" s="7" customFormat="1" x14ac:dyDescent="0.25">
      <c r="T8" s="10"/>
      <c r="U8" s="10"/>
    </row>
    <row r="9" spans="1:21" ht="29.25" customHeight="1" x14ac:dyDescent="0.25">
      <c r="A9" s="220" t="s">
        <v>151</v>
      </c>
      <c r="B9" s="220"/>
      <c r="C9" s="220"/>
      <c r="D9" s="220"/>
      <c r="E9" s="220"/>
      <c r="F9" s="220"/>
      <c r="G9" s="220"/>
      <c r="H9" s="220"/>
      <c r="I9" s="158"/>
      <c r="J9" s="82"/>
      <c r="K9" s="82"/>
      <c r="L9" s="82"/>
    </row>
    <row r="10" spans="1:21" ht="7.5" customHeight="1" thickBot="1" x14ac:dyDescent="0.3">
      <c r="A10" s="159"/>
      <c r="B10" s="159"/>
      <c r="C10" s="159"/>
      <c r="D10" s="159"/>
      <c r="E10" s="159"/>
      <c r="F10" s="159"/>
      <c r="G10" s="159"/>
      <c r="H10" s="159"/>
      <c r="I10" s="158"/>
      <c r="J10" s="82"/>
      <c r="K10" s="82"/>
      <c r="L10" s="82"/>
    </row>
    <row r="11" spans="1:21" ht="20.25" customHeight="1" x14ac:dyDescent="0.25">
      <c r="A11" s="160"/>
      <c r="B11" s="161"/>
      <c r="C11" s="221" t="s">
        <v>150</v>
      </c>
      <c r="D11" s="222"/>
      <c r="E11" s="221" t="s">
        <v>132</v>
      </c>
      <c r="F11" s="222"/>
      <c r="G11" s="221" t="s">
        <v>138</v>
      </c>
      <c r="H11" s="222"/>
      <c r="I11" s="162"/>
    </row>
    <row r="12" spans="1:21" x14ac:dyDescent="0.25">
      <c r="A12" s="163"/>
      <c r="B12" s="164"/>
      <c r="C12" s="165" t="s">
        <v>0</v>
      </c>
      <c r="D12" s="165" t="s">
        <v>1</v>
      </c>
      <c r="E12" s="165" t="s">
        <v>0</v>
      </c>
      <c r="F12" s="165" t="s">
        <v>1</v>
      </c>
      <c r="G12" s="165" t="s">
        <v>0</v>
      </c>
      <c r="H12" s="165" t="s">
        <v>1</v>
      </c>
      <c r="I12" s="166"/>
    </row>
    <row r="13" spans="1:21" ht="35.25" customHeight="1" x14ac:dyDescent="0.25">
      <c r="A13" s="223" t="s">
        <v>2</v>
      </c>
      <c r="B13" s="224"/>
      <c r="C13" s="167">
        <f>SUM(C14:C35)</f>
        <v>31371</v>
      </c>
      <c r="D13" s="168">
        <f t="shared" ref="D13:H13" si="0">SUM(D14:D35)</f>
        <v>15223</v>
      </c>
      <c r="E13" s="169">
        <f t="shared" si="0"/>
        <v>31384</v>
      </c>
      <c r="F13" s="168">
        <f t="shared" si="0"/>
        <v>15205</v>
      </c>
      <c r="G13" s="169">
        <f t="shared" si="0"/>
        <v>31542</v>
      </c>
      <c r="H13" s="169">
        <f t="shared" si="0"/>
        <v>15315</v>
      </c>
      <c r="I13" s="170"/>
      <c r="J13" s="84"/>
    </row>
    <row r="14" spans="1:21" x14ac:dyDescent="0.25">
      <c r="A14" s="85" t="s">
        <v>30</v>
      </c>
      <c r="B14" s="171" t="s">
        <v>3</v>
      </c>
      <c r="C14" s="172">
        <v>193</v>
      </c>
      <c r="D14" s="173">
        <v>92</v>
      </c>
      <c r="E14" s="174">
        <v>191</v>
      </c>
      <c r="F14" s="173">
        <v>89</v>
      </c>
      <c r="G14" s="174">
        <v>182</v>
      </c>
      <c r="H14" s="174">
        <v>84</v>
      </c>
      <c r="I14" s="175"/>
      <c r="K14" s="194"/>
      <c r="L14" s="194"/>
      <c r="M14" s="194"/>
    </row>
    <row r="15" spans="1:21" x14ac:dyDescent="0.25">
      <c r="A15" s="85" t="s">
        <v>31</v>
      </c>
      <c r="B15" s="171" t="s">
        <v>4</v>
      </c>
      <c r="C15" s="172">
        <v>8</v>
      </c>
      <c r="D15" s="174">
        <v>1</v>
      </c>
      <c r="E15" s="172">
        <v>8</v>
      </c>
      <c r="F15" s="173">
        <v>1</v>
      </c>
      <c r="G15" s="174">
        <v>8</v>
      </c>
      <c r="H15" s="174">
        <v>1</v>
      </c>
      <c r="I15" s="175"/>
      <c r="K15" s="194"/>
      <c r="L15" s="194"/>
      <c r="M15" s="194"/>
    </row>
    <row r="16" spans="1:21" x14ac:dyDescent="0.25">
      <c r="A16" s="85" t="s">
        <v>32</v>
      </c>
      <c r="B16" s="171" t="s">
        <v>5</v>
      </c>
      <c r="C16" s="172">
        <v>3341</v>
      </c>
      <c r="D16" s="174">
        <v>1495</v>
      </c>
      <c r="E16" s="172">
        <v>3329</v>
      </c>
      <c r="F16" s="173">
        <v>1492</v>
      </c>
      <c r="G16" s="174">
        <v>3330</v>
      </c>
      <c r="H16" s="174">
        <v>1486</v>
      </c>
      <c r="I16" s="175"/>
      <c r="K16" s="194"/>
      <c r="L16" s="194"/>
      <c r="M16" s="194"/>
    </row>
    <row r="17" spans="1:13" ht="30" x14ac:dyDescent="0.25">
      <c r="A17" s="85" t="s">
        <v>33</v>
      </c>
      <c r="B17" s="171" t="s">
        <v>6</v>
      </c>
      <c r="C17" s="176" t="s">
        <v>143</v>
      </c>
      <c r="D17" s="177" t="s">
        <v>143</v>
      </c>
      <c r="E17" s="176" t="s">
        <v>143</v>
      </c>
      <c r="F17" s="177" t="s">
        <v>143</v>
      </c>
      <c r="G17" s="176" t="s">
        <v>143</v>
      </c>
      <c r="H17" s="195" t="s">
        <v>143</v>
      </c>
      <c r="I17" s="178"/>
      <c r="K17" s="194"/>
      <c r="L17" s="194"/>
      <c r="M17" s="194"/>
    </row>
    <row r="18" spans="1:13" ht="45" x14ac:dyDescent="0.25">
      <c r="A18" s="85" t="s">
        <v>34</v>
      </c>
      <c r="B18" s="171" t="s">
        <v>7</v>
      </c>
      <c r="C18" s="179">
        <v>13</v>
      </c>
      <c r="D18" s="180">
        <v>4</v>
      </c>
      <c r="E18" s="179">
        <v>13</v>
      </c>
      <c r="F18" s="181">
        <v>5</v>
      </c>
      <c r="G18" s="180">
        <v>12</v>
      </c>
      <c r="H18" s="180">
        <v>4</v>
      </c>
      <c r="I18" s="178"/>
      <c r="K18" s="194"/>
      <c r="L18" s="194"/>
      <c r="M18" s="194"/>
    </row>
    <row r="19" spans="1:13" x14ac:dyDescent="0.25">
      <c r="A19" s="85" t="s">
        <v>35</v>
      </c>
      <c r="B19" s="171" t="s">
        <v>8</v>
      </c>
      <c r="C19" s="172">
        <v>2092</v>
      </c>
      <c r="D19" s="174">
        <v>128</v>
      </c>
      <c r="E19" s="172">
        <v>2094</v>
      </c>
      <c r="F19" s="173">
        <v>128</v>
      </c>
      <c r="G19" s="174">
        <v>2100</v>
      </c>
      <c r="H19" s="174">
        <v>132</v>
      </c>
      <c r="I19" s="175"/>
      <c r="K19" s="194"/>
      <c r="L19" s="194"/>
      <c r="M19" s="194"/>
    </row>
    <row r="20" spans="1:13" ht="30" x14ac:dyDescent="0.25">
      <c r="A20" s="85" t="s">
        <v>36</v>
      </c>
      <c r="B20" s="171" t="s">
        <v>9</v>
      </c>
      <c r="C20" s="179">
        <v>2948</v>
      </c>
      <c r="D20" s="180">
        <v>1251</v>
      </c>
      <c r="E20" s="179">
        <v>2957</v>
      </c>
      <c r="F20" s="181">
        <v>1256</v>
      </c>
      <c r="G20" s="180">
        <v>2904</v>
      </c>
      <c r="H20" s="180">
        <v>1244</v>
      </c>
      <c r="I20" s="178"/>
      <c r="K20" s="194"/>
      <c r="L20" s="194"/>
      <c r="M20" s="194"/>
    </row>
    <row r="21" spans="1:13" x14ac:dyDescent="0.25">
      <c r="A21" s="85" t="s">
        <v>37</v>
      </c>
      <c r="B21" s="171" t="s">
        <v>10</v>
      </c>
      <c r="C21" s="172">
        <v>1812</v>
      </c>
      <c r="D21" s="174">
        <v>108</v>
      </c>
      <c r="E21" s="172">
        <v>1836</v>
      </c>
      <c r="F21" s="173">
        <v>111</v>
      </c>
      <c r="G21" s="174">
        <v>1845</v>
      </c>
      <c r="H21" s="174">
        <v>112</v>
      </c>
      <c r="I21" s="175"/>
      <c r="K21" s="194"/>
      <c r="L21" s="194"/>
      <c r="M21" s="194"/>
    </row>
    <row r="22" spans="1:13" ht="30" x14ac:dyDescent="0.25">
      <c r="A22" s="85" t="s">
        <v>38</v>
      </c>
      <c r="B22" s="171" t="s">
        <v>11</v>
      </c>
      <c r="C22" s="179">
        <v>2234</v>
      </c>
      <c r="D22" s="180">
        <v>1046</v>
      </c>
      <c r="E22" s="179">
        <v>2206</v>
      </c>
      <c r="F22" s="181">
        <v>1033</v>
      </c>
      <c r="G22" s="180">
        <v>2242</v>
      </c>
      <c r="H22" s="180">
        <v>1038</v>
      </c>
      <c r="I22" s="178"/>
      <c r="K22" s="194"/>
      <c r="L22" s="194"/>
      <c r="M22" s="194"/>
    </row>
    <row r="23" spans="1:13" x14ac:dyDescent="0.25">
      <c r="A23" s="85" t="s">
        <v>39</v>
      </c>
      <c r="B23" s="86" t="s">
        <v>12</v>
      </c>
      <c r="C23" s="172">
        <v>1433</v>
      </c>
      <c r="D23" s="174">
        <v>347</v>
      </c>
      <c r="E23" s="172">
        <v>1440</v>
      </c>
      <c r="F23" s="173">
        <v>347</v>
      </c>
      <c r="G23" s="174">
        <v>1461</v>
      </c>
      <c r="H23" s="174">
        <v>346</v>
      </c>
      <c r="I23" s="175"/>
      <c r="K23" s="194"/>
      <c r="L23" s="194"/>
      <c r="M23" s="194"/>
    </row>
    <row r="24" spans="1:13" ht="30" x14ac:dyDescent="0.25">
      <c r="A24" s="85" t="s">
        <v>40</v>
      </c>
      <c r="B24" s="171" t="s">
        <v>13</v>
      </c>
      <c r="C24" s="179">
        <v>134</v>
      </c>
      <c r="D24" s="180">
        <v>67</v>
      </c>
      <c r="E24" s="179">
        <v>136</v>
      </c>
      <c r="F24" s="181">
        <v>67</v>
      </c>
      <c r="G24" s="180">
        <v>135</v>
      </c>
      <c r="H24" s="180">
        <v>67</v>
      </c>
      <c r="I24" s="178"/>
      <c r="K24" s="194"/>
      <c r="L24" s="194"/>
      <c r="M24" s="194"/>
    </row>
    <row r="25" spans="1:13" ht="15.75" customHeight="1" x14ac:dyDescent="0.25">
      <c r="A25" s="85" t="s">
        <v>41</v>
      </c>
      <c r="B25" s="86" t="s">
        <v>14</v>
      </c>
      <c r="C25" s="172">
        <v>143</v>
      </c>
      <c r="D25" s="174">
        <v>66</v>
      </c>
      <c r="E25" s="172">
        <v>139</v>
      </c>
      <c r="F25" s="173">
        <v>62</v>
      </c>
      <c r="G25" s="174">
        <v>142</v>
      </c>
      <c r="H25" s="174">
        <v>63</v>
      </c>
      <c r="I25" s="175"/>
      <c r="K25" s="194"/>
      <c r="L25" s="194"/>
      <c r="M25" s="194"/>
    </row>
    <row r="26" spans="1:13" ht="27" customHeight="1" x14ac:dyDescent="0.25">
      <c r="A26" s="85" t="s">
        <v>42</v>
      </c>
      <c r="B26" s="182" t="s">
        <v>15</v>
      </c>
      <c r="C26" s="179">
        <v>6745</v>
      </c>
      <c r="D26" s="180">
        <v>3607</v>
      </c>
      <c r="E26" s="179">
        <v>6778</v>
      </c>
      <c r="F26" s="181">
        <v>3626</v>
      </c>
      <c r="G26" s="180">
        <v>6809</v>
      </c>
      <c r="H26" s="180">
        <v>3651</v>
      </c>
      <c r="I26" s="175"/>
      <c r="K26" s="194"/>
      <c r="L26" s="194"/>
      <c r="M26" s="194"/>
    </row>
    <row r="27" spans="1:13" ht="30" x14ac:dyDescent="0.25">
      <c r="A27" s="85" t="s">
        <v>43</v>
      </c>
      <c r="B27" s="171" t="s">
        <v>16</v>
      </c>
      <c r="C27" s="179">
        <v>1156</v>
      </c>
      <c r="D27" s="180">
        <v>664</v>
      </c>
      <c r="E27" s="179">
        <v>1166</v>
      </c>
      <c r="F27" s="181">
        <v>668</v>
      </c>
      <c r="G27" s="180">
        <v>1173</v>
      </c>
      <c r="H27" s="180">
        <v>671</v>
      </c>
      <c r="I27" s="178"/>
      <c r="K27" s="194"/>
      <c r="L27" s="194"/>
      <c r="M27" s="194"/>
    </row>
    <row r="28" spans="1:13" ht="30" x14ac:dyDescent="0.25">
      <c r="A28" s="85" t="s">
        <v>44</v>
      </c>
      <c r="B28" s="171" t="s">
        <v>17</v>
      </c>
      <c r="C28" s="179">
        <v>273</v>
      </c>
      <c r="D28" s="180">
        <v>82</v>
      </c>
      <c r="E28" s="179">
        <v>270</v>
      </c>
      <c r="F28" s="181">
        <v>83</v>
      </c>
      <c r="G28" s="180">
        <v>269</v>
      </c>
      <c r="H28" s="180">
        <v>85</v>
      </c>
      <c r="I28" s="178"/>
      <c r="K28" s="194"/>
      <c r="L28" s="194"/>
      <c r="M28" s="194"/>
    </row>
    <row r="29" spans="1:13" x14ac:dyDescent="0.25">
      <c r="A29" s="85" t="s">
        <v>45</v>
      </c>
      <c r="B29" s="171" t="s">
        <v>18</v>
      </c>
      <c r="C29" s="172">
        <v>749</v>
      </c>
      <c r="D29" s="174">
        <v>442</v>
      </c>
      <c r="E29" s="172">
        <v>749</v>
      </c>
      <c r="F29" s="173">
        <v>442</v>
      </c>
      <c r="G29" s="174">
        <v>769</v>
      </c>
      <c r="H29" s="174">
        <v>454</v>
      </c>
      <c r="I29" s="175"/>
      <c r="K29" s="194"/>
      <c r="L29" s="194"/>
      <c r="M29" s="194"/>
    </row>
    <row r="30" spans="1:13" ht="30" x14ac:dyDescent="0.25">
      <c r="A30" s="85" t="s">
        <v>46</v>
      </c>
      <c r="B30" s="171" t="s">
        <v>19</v>
      </c>
      <c r="C30" s="179">
        <v>2387</v>
      </c>
      <c r="D30" s="180">
        <v>1935</v>
      </c>
      <c r="E30" s="179">
        <v>2359</v>
      </c>
      <c r="F30" s="181">
        <v>1914</v>
      </c>
      <c r="G30" s="180">
        <v>2402</v>
      </c>
      <c r="H30" s="180">
        <v>1949</v>
      </c>
      <c r="I30" s="175"/>
      <c r="K30" s="194"/>
      <c r="L30" s="194"/>
      <c r="M30" s="194"/>
    </row>
    <row r="31" spans="1:13" x14ac:dyDescent="0.25">
      <c r="A31" s="85" t="s">
        <v>47</v>
      </c>
      <c r="B31" s="171" t="s">
        <v>20</v>
      </c>
      <c r="C31" s="172">
        <v>1635</v>
      </c>
      <c r="D31" s="174">
        <v>651</v>
      </c>
      <c r="E31" s="172">
        <v>1640</v>
      </c>
      <c r="F31" s="173">
        <v>648</v>
      </c>
      <c r="G31" s="174">
        <v>1647</v>
      </c>
      <c r="H31" s="174">
        <v>650</v>
      </c>
      <c r="I31" s="175"/>
      <c r="K31" s="194"/>
      <c r="L31" s="194"/>
      <c r="M31" s="194"/>
    </row>
    <row r="32" spans="1:13" x14ac:dyDescent="0.25">
      <c r="A32" s="85" t="s">
        <v>48</v>
      </c>
      <c r="B32" s="183" t="s">
        <v>21</v>
      </c>
      <c r="C32" s="172">
        <v>3728</v>
      </c>
      <c r="D32" s="174">
        <v>3020</v>
      </c>
      <c r="E32" s="172">
        <v>3729</v>
      </c>
      <c r="F32" s="173">
        <v>3021</v>
      </c>
      <c r="G32" s="174">
        <v>3772</v>
      </c>
      <c r="H32" s="174">
        <v>3069</v>
      </c>
      <c r="I32" s="175"/>
      <c r="K32" s="194"/>
      <c r="L32" s="194"/>
      <c r="M32" s="194"/>
    </row>
    <row r="33" spans="1:13" ht="60" x14ac:dyDescent="0.25">
      <c r="A33" s="184" t="s">
        <v>144</v>
      </c>
      <c r="B33" s="185" t="s">
        <v>145</v>
      </c>
      <c r="C33" s="186">
        <v>199</v>
      </c>
      <c r="D33" s="187">
        <v>154</v>
      </c>
      <c r="E33" s="186">
        <v>198</v>
      </c>
      <c r="F33" s="188">
        <v>148</v>
      </c>
      <c r="G33" s="187">
        <v>190</v>
      </c>
      <c r="H33" s="180">
        <v>144</v>
      </c>
      <c r="K33" s="194"/>
      <c r="L33" s="194"/>
      <c r="M33" s="194"/>
    </row>
    <row r="34" spans="1:13" ht="30" x14ac:dyDescent="0.25">
      <c r="A34" s="190" t="s">
        <v>146</v>
      </c>
      <c r="B34" s="189" t="s">
        <v>147</v>
      </c>
      <c r="C34" s="176" t="s">
        <v>143</v>
      </c>
      <c r="D34" s="177" t="s">
        <v>143</v>
      </c>
      <c r="E34" s="176" t="s">
        <v>143</v>
      </c>
      <c r="F34" s="177" t="s">
        <v>143</v>
      </c>
      <c r="G34" s="176" t="s">
        <v>143</v>
      </c>
      <c r="H34" s="195" t="s">
        <v>143</v>
      </c>
      <c r="K34" s="194"/>
      <c r="L34" s="194"/>
      <c r="M34" s="194"/>
    </row>
    <row r="35" spans="1:13" x14ac:dyDescent="0.25">
      <c r="A35" s="190" t="s">
        <v>148</v>
      </c>
      <c r="B35" s="160"/>
      <c r="C35" s="172">
        <v>148</v>
      </c>
      <c r="D35" s="174">
        <v>63</v>
      </c>
      <c r="E35" s="172">
        <v>146</v>
      </c>
      <c r="F35" s="173">
        <v>64</v>
      </c>
      <c r="G35" s="174">
        <v>150</v>
      </c>
      <c r="H35" s="174">
        <v>65</v>
      </c>
      <c r="K35" s="194"/>
      <c r="L35" s="194"/>
      <c r="M35" s="194"/>
    </row>
    <row r="36" spans="1:13" ht="10.5" customHeight="1" x14ac:dyDescent="0.25">
      <c r="A36" s="160"/>
      <c r="B36" s="191"/>
      <c r="D36" s="192"/>
      <c r="F36" s="192"/>
    </row>
    <row r="38" spans="1:13" x14ac:dyDescent="0.25">
      <c r="H38" s="104" t="s">
        <v>149</v>
      </c>
    </row>
  </sheetData>
  <mergeCells count="5">
    <mergeCell ref="A9:H9"/>
    <mergeCell ref="C11:D11"/>
    <mergeCell ref="E11:F11"/>
    <mergeCell ref="G11:H11"/>
    <mergeCell ref="A13:B13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>
      <selection activeCell="G2" sqref="G2"/>
    </sheetView>
  </sheetViews>
  <sheetFormatPr defaultColWidth="9.140625" defaultRowHeight="15" x14ac:dyDescent="0.25"/>
  <cols>
    <col min="1" max="1" width="1.7109375" style="83" customWidth="1"/>
    <col min="2" max="2" width="15.7109375" style="83" customWidth="1"/>
    <col min="3" max="5" width="18.7109375" style="83" customWidth="1"/>
    <col min="6" max="6" width="4.7109375" style="83" customWidth="1"/>
    <col min="7" max="9" width="43.42578125" style="83" customWidth="1"/>
    <col min="10" max="16384" width="9.140625" style="83"/>
  </cols>
  <sheetData>
    <row r="1" spans="1:17" s="7" customFormat="1" ht="15" customHeight="1" x14ac:dyDescent="0.25">
      <c r="A1" s="38" t="s">
        <v>69</v>
      </c>
      <c r="B1" s="39"/>
      <c r="P1" s="10"/>
      <c r="Q1" s="10"/>
    </row>
    <row r="2" spans="1:17" s="7" customFormat="1" x14ac:dyDescent="0.25">
      <c r="A2" s="40" t="s">
        <v>70</v>
      </c>
      <c r="B2" s="39"/>
      <c r="P2" s="10"/>
      <c r="Q2" s="10"/>
    </row>
    <row r="3" spans="1:17" s="7" customFormat="1" ht="3.75" customHeight="1" x14ac:dyDescent="0.25">
      <c r="A3" s="41"/>
      <c r="B3" s="39"/>
      <c r="P3" s="10"/>
      <c r="Q3" s="10"/>
    </row>
    <row r="4" spans="1:17" s="7" customFormat="1" x14ac:dyDescent="0.25">
      <c r="A4" s="42" t="s">
        <v>89</v>
      </c>
      <c r="B4" s="39"/>
      <c r="P4" s="10"/>
      <c r="Q4" s="10"/>
    </row>
    <row r="5" spans="1:17" s="7" customFormat="1" x14ac:dyDescent="0.25">
      <c r="A5" s="42" t="s">
        <v>90</v>
      </c>
      <c r="B5" s="39"/>
      <c r="P5" s="10"/>
      <c r="Q5" s="10"/>
    </row>
    <row r="6" spans="1:17" s="7" customFormat="1" ht="3.75" customHeight="1" x14ac:dyDescent="0.25">
      <c r="A6" s="43"/>
      <c r="B6" s="39"/>
      <c r="P6" s="10"/>
      <c r="Q6" s="10"/>
    </row>
    <row r="7" spans="1:17" s="7" customFormat="1" x14ac:dyDescent="0.25">
      <c r="A7" s="40" t="s">
        <v>68</v>
      </c>
      <c r="B7" s="39"/>
      <c r="P7" s="10"/>
      <c r="Q7" s="10"/>
    </row>
    <row r="8" spans="1:17" s="7" customFormat="1" ht="14.25" customHeight="1" x14ac:dyDescent="0.25">
      <c r="P8" s="10"/>
      <c r="Q8" s="10"/>
    </row>
    <row r="9" spans="1:17" s="7" customFormat="1" ht="14.25" customHeight="1" x14ac:dyDescent="0.25">
      <c r="P9" s="10"/>
      <c r="Q9" s="10"/>
    </row>
    <row r="10" spans="1:17" s="7" customFormat="1" ht="15" customHeight="1" x14ac:dyDescent="0.25">
      <c r="P10" s="10"/>
      <c r="Q10" s="10"/>
    </row>
    <row r="11" spans="1:17" s="97" customFormat="1" ht="28.5" customHeight="1" x14ac:dyDescent="0.25">
      <c r="A11" s="225" t="s">
        <v>141</v>
      </c>
      <c r="B11" s="225"/>
      <c r="C11" s="225"/>
      <c r="D11" s="225"/>
      <c r="E11" s="95"/>
      <c r="F11" s="96"/>
      <c r="G11" s="96"/>
      <c r="H11" s="96"/>
    </row>
    <row r="12" spans="1:17" ht="14.25" customHeight="1" thickBot="1" x14ac:dyDescent="0.3">
      <c r="A12" s="94"/>
      <c r="B12" s="94"/>
      <c r="C12" s="226" t="s">
        <v>118</v>
      </c>
      <c r="D12" s="226"/>
      <c r="E12" s="226"/>
      <c r="F12" s="82"/>
      <c r="G12" s="82"/>
      <c r="H12" s="82"/>
    </row>
    <row r="13" spans="1:17" ht="37.5" customHeight="1" x14ac:dyDescent="0.25">
      <c r="A13" s="90"/>
      <c r="B13" s="91"/>
      <c r="C13" s="92" t="s">
        <v>107</v>
      </c>
      <c r="D13" s="92" t="s">
        <v>108</v>
      </c>
      <c r="E13" s="92" t="s">
        <v>122</v>
      </c>
    </row>
    <row r="14" spans="1:17" ht="20.100000000000001" customHeight="1" x14ac:dyDescent="0.25">
      <c r="A14" s="87"/>
      <c r="B14" s="88" t="s">
        <v>96</v>
      </c>
      <c r="C14" s="116">
        <v>21002</v>
      </c>
      <c r="D14" s="116">
        <v>15005</v>
      </c>
      <c r="E14" s="112">
        <v>13034</v>
      </c>
      <c r="F14" s="84"/>
    </row>
    <row r="15" spans="1:17" ht="20.100000000000001" customHeight="1" x14ac:dyDescent="0.25">
      <c r="A15" s="85"/>
      <c r="B15" s="89" t="s">
        <v>97</v>
      </c>
      <c r="C15" s="117">
        <v>20642</v>
      </c>
      <c r="D15" s="118">
        <v>14695</v>
      </c>
      <c r="E15" s="113">
        <v>12825</v>
      </c>
    </row>
    <row r="16" spans="1:17" ht="20.100000000000001" customHeight="1" x14ac:dyDescent="0.25">
      <c r="A16" s="85"/>
      <c r="B16" s="89" t="s">
        <v>98</v>
      </c>
      <c r="C16" s="117">
        <v>19787</v>
      </c>
      <c r="D16" s="119">
        <v>14225</v>
      </c>
      <c r="E16" s="114">
        <v>12518</v>
      </c>
    </row>
    <row r="17" spans="1:7" ht="20.100000000000001" customHeight="1" x14ac:dyDescent="0.25">
      <c r="A17" s="85"/>
      <c r="B17" s="89" t="s">
        <v>99</v>
      </c>
      <c r="C17" s="117">
        <v>19058</v>
      </c>
      <c r="D17" s="117">
        <v>13867</v>
      </c>
      <c r="E17" s="115">
        <v>12250</v>
      </c>
    </row>
    <row r="18" spans="1:7" ht="20.100000000000001" customHeight="1" x14ac:dyDescent="0.25">
      <c r="A18" s="85"/>
      <c r="B18" s="89" t="s">
        <v>100</v>
      </c>
      <c r="C18" s="117">
        <v>18159</v>
      </c>
      <c r="D18" s="117">
        <v>13122</v>
      </c>
      <c r="E18" s="115">
        <v>11806</v>
      </c>
    </row>
    <row r="19" spans="1:7" ht="20.100000000000001" customHeight="1" x14ac:dyDescent="0.25">
      <c r="A19" s="85"/>
      <c r="B19" s="89" t="s">
        <v>101</v>
      </c>
      <c r="C19" s="117">
        <v>17355</v>
      </c>
      <c r="D19" s="119">
        <v>12912</v>
      </c>
      <c r="E19" s="120">
        <v>12248</v>
      </c>
      <c r="G19" s="155"/>
    </row>
    <row r="20" spans="1:7" ht="20.100000000000001" customHeight="1" x14ac:dyDescent="0.25">
      <c r="A20" s="85"/>
      <c r="B20" s="89" t="s">
        <v>102</v>
      </c>
      <c r="C20" s="117">
        <v>17505</v>
      </c>
      <c r="D20" s="119">
        <v>13365</v>
      </c>
      <c r="E20" s="114">
        <v>12819</v>
      </c>
    </row>
    <row r="21" spans="1:7" ht="20.100000000000001" customHeight="1" x14ac:dyDescent="0.25">
      <c r="A21" s="85"/>
      <c r="B21" s="89" t="s">
        <v>103</v>
      </c>
      <c r="C21" s="117">
        <v>17395</v>
      </c>
      <c r="D21" s="119">
        <v>13411</v>
      </c>
      <c r="E21" s="114">
        <v>12864</v>
      </c>
    </row>
    <row r="22" spans="1:7" ht="20.100000000000001" customHeight="1" x14ac:dyDescent="0.25">
      <c r="A22" s="85"/>
      <c r="B22" s="89" t="s">
        <v>104</v>
      </c>
      <c r="C22" s="117">
        <v>16112</v>
      </c>
      <c r="D22" s="119">
        <v>12622</v>
      </c>
      <c r="E22" s="114">
        <v>12474</v>
      </c>
    </row>
    <row r="23" spans="1:7" ht="20.100000000000001" customHeight="1" x14ac:dyDescent="0.25">
      <c r="A23" s="85"/>
      <c r="B23" s="89" t="s">
        <v>105</v>
      </c>
      <c r="C23" s="117">
        <v>16094</v>
      </c>
      <c r="D23" s="119">
        <v>12936</v>
      </c>
      <c r="E23" s="120"/>
    </row>
    <row r="24" spans="1:7" ht="20.100000000000001" customHeight="1" x14ac:dyDescent="0.25">
      <c r="A24" s="85"/>
      <c r="B24" s="89" t="s">
        <v>106</v>
      </c>
      <c r="C24" s="117">
        <v>15567</v>
      </c>
      <c r="D24" s="119">
        <v>12739</v>
      </c>
      <c r="E24" s="114"/>
    </row>
    <row r="25" spans="1:7" ht="20.100000000000001" customHeight="1" x14ac:dyDescent="0.25">
      <c r="A25" s="85"/>
      <c r="B25" s="89" t="s">
        <v>95</v>
      </c>
      <c r="C25" s="117">
        <v>14530</v>
      </c>
      <c r="D25" s="119">
        <v>12551</v>
      </c>
      <c r="E25" s="120"/>
    </row>
    <row r="26" spans="1:7" ht="5.25" customHeight="1" x14ac:dyDescent="0.25">
      <c r="A26" s="85"/>
      <c r="B26" s="86"/>
      <c r="C26" s="121"/>
      <c r="D26" s="121"/>
      <c r="E26" s="114"/>
    </row>
    <row r="27" spans="1:7" ht="7.5" customHeight="1" x14ac:dyDescent="0.25"/>
    <row r="28" spans="1:7" x14ac:dyDescent="0.25">
      <c r="E28" s="102" t="s">
        <v>119</v>
      </c>
    </row>
    <row r="31" spans="1:7" x14ac:dyDescent="0.25">
      <c r="D31" s="130"/>
    </row>
  </sheetData>
  <mergeCells count="2">
    <mergeCell ref="A11:D11"/>
    <mergeCell ref="C12:E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P2" sqref="P2"/>
    </sheetView>
  </sheetViews>
  <sheetFormatPr defaultColWidth="9" defaultRowHeight="15" x14ac:dyDescent="0.25"/>
  <cols>
    <col min="1" max="9" width="9" style="69"/>
    <col min="10" max="10" width="9" style="69" customWidth="1"/>
    <col min="11" max="11" width="3.140625" style="69" customWidth="1"/>
    <col min="12" max="12" width="2.42578125" style="69" customWidth="1"/>
    <col min="13" max="13" width="2.28515625" style="69" customWidth="1"/>
    <col min="14" max="19" width="7.5703125" style="69" customWidth="1"/>
    <col min="20" max="20" width="8.140625" style="69" customWidth="1"/>
    <col min="21" max="21" width="9.42578125" style="69" customWidth="1"/>
    <col min="22" max="22" width="8.28515625" style="69" customWidth="1"/>
    <col min="23" max="23" width="7.140625" style="69" customWidth="1"/>
    <col min="24" max="24" width="8.28515625" style="69" customWidth="1"/>
    <col min="25" max="25" width="9" style="69" customWidth="1"/>
    <col min="26" max="26" width="9.140625" style="69" customWidth="1"/>
    <col min="27" max="27" width="9" style="69" customWidth="1"/>
    <col min="28" max="16384" width="9" style="69"/>
  </cols>
  <sheetData>
    <row r="1" spans="1:2" x14ac:dyDescent="0.25">
      <c r="A1" s="38" t="s">
        <v>69</v>
      </c>
    </row>
    <row r="2" spans="1:2" x14ac:dyDescent="0.25">
      <c r="A2" s="40" t="s">
        <v>70</v>
      </c>
    </row>
    <row r="3" spans="1:2" ht="3.75" customHeight="1" x14ac:dyDescent="0.25">
      <c r="A3" s="41"/>
    </row>
    <row r="4" spans="1:2" x14ac:dyDescent="0.25">
      <c r="A4" s="42" t="s">
        <v>89</v>
      </c>
    </row>
    <row r="5" spans="1:2" x14ac:dyDescent="0.25">
      <c r="A5" s="42" t="s">
        <v>90</v>
      </c>
    </row>
    <row r="6" spans="1:2" ht="3.75" customHeight="1" x14ac:dyDescent="0.25">
      <c r="A6" s="43"/>
    </row>
    <row r="7" spans="1:2" x14ac:dyDescent="0.25">
      <c r="A7" s="40" t="s">
        <v>68</v>
      </c>
    </row>
    <row r="9" spans="1:2" x14ac:dyDescent="0.25">
      <c r="B9" s="39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D1" sqref="D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5" t="s">
        <v>115</v>
      </c>
      <c r="B1" s="36"/>
    </row>
    <row r="2" spans="1:2" ht="8.25" customHeight="1" x14ac:dyDescent="0.25">
      <c r="A2" s="15"/>
    </row>
    <row r="3" spans="1:2" ht="8.25" customHeight="1" x14ac:dyDescent="0.25">
      <c r="A3" s="15"/>
    </row>
    <row r="4" spans="1:2" x14ac:dyDescent="0.25">
      <c r="A4" s="16" t="s">
        <v>50</v>
      </c>
    </row>
    <row r="5" spans="1:2" ht="6" customHeight="1" x14ac:dyDescent="0.25">
      <c r="A5" s="15"/>
    </row>
    <row r="6" spans="1:2" ht="42.75" customHeight="1" x14ac:dyDescent="0.25">
      <c r="A6" s="234" t="s">
        <v>109</v>
      </c>
      <c r="B6" s="234"/>
    </row>
    <row r="7" spans="1:2" ht="6" customHeight="1" x14ac:dyDescent="0.25">
      <c r="A7" s="17"/>
      <c r="B7" s="17"/>
    </row>
    <row r="8" spans="1:2" ht="28.5" customHeight="1" x14ac:dyDescent="0.25">
      <c r="A8" s="234" t="s">
        <v>51</v>
      </c>
      <c r="B8" s="234"/>
    </row>
    <row r="9" spans="1:2" ht="6" customHeight="1" x14ac:dyDescent="0.25">
      <c r="A9" s="17"/>
      <c r="B9" s="17"/>
    </row>
    <row r="10" spans="1:2" ht="39.75" customHeight="1" x14ac:dyDescent="0.25">
      <c r="A10" s="234" t="s">
        <v>52</v>
      </c>
      <c r="B10" s="234"/>
    </row>
    <row r="11" spans="1:2" ht="6" customHeight="1" x14ac:dyDescent="0.25">
      <c r="A11" s="15"/>
      <c r="B11" s="17"/>
    </row>
    <row r="12" spans="1:2" x14ac:dyDescent="0.25">
      <c r="A12" s="18" t="s">
        <v>53</v>
      </c>
      <c r="B12" s="17"/>
    </row>
    <row r="13" spans="1:2" ht="6" customHeight="1" x14ac:dyDescent="0.25">
      <c r="A13" s="15"/>
      <c r="B13" s="17"/>
    </row>
    <row r="14" spans="1:2" ht="42" customHeight="1" x14ac:dyDescent="0.25">
      <c r="A14" s="235" t="s">
        <v>127</v>
      </c>
      <c r="B14" s="235"/>
    </row>
    <row r="15" spans="1:2" ht="31.5" customHeight="1" x14ac:dyDescent="0.25">
      <c r="A15" s="234" t="s">
        <v>116</v>
      </c>
      <c r="B15" s="234"/>
    </row>
    <row r="16" spans="1:2" ht="6" customHeight="1" x14ac:dyDescent="0.25">
      <c r="A16" s="15"/>
      <c r="B16" s="17"/>
    </row>
    <row r="17" spans="1:2" ht="26.25" customHeight="1" x14ac:dyDescent="0.25">
      <c r="A17" s="234" t="s">
        <v>84</v>
      </c>
      <c r="B17" s="234"/>
    </row>
    <row r="18" spans="1:2" ht="6" customHeight="1" x14ac:dyDescent="0.25">
      <c r="A18" s="15"/>
      <c r="B18" s="17"/>
    </row>
    <row r="19" spans="1:2" x14ac:dyDescent="0.25">
      <c r="A19" s="19" t="s">
        <v>54</v>
      </c>
      <c r="B19" s="17"/>
    </row>
    <row r="20" spans="1:2" ht="6" customHeight="1" x14ac:dyDescent="0.25">
      <c r="A20" s="15"/>
      <c r="B20" s="17"/>
    </row>
    <row r="21" spans="1:2" ht="15" customHeight="1" x14ac:dyDescent="0.25">
      <c r="A21" s="236" t="s">
        <v>59</v>
      </c>
      <c r="B21" s="236"/>
    </row>
    <row r="22" spans="1:2" ht="6" customHeight="1" x14ac:dyDescent="0.25">
      <c r="A22" s="17"/>
      <c r="B22" s="17"/>
    </row>
    <row r="23" spans="1:2" ht="27.75" customHeight="1" x14ac:dyDescent="0.25">
      <c r="A23" s="237" t="s">
        <v>60</v>
      </c>
      <c r="B23" s="237"/>
    </row>
    <row r="24" spans="1:2" ht="6" customHeight="1" x14ac:dyDescent="0.25">
      <c r="A24" s="17"/>
      <c r="B24" s="17"/>
    </row>
    <row r="25" spans="1:2" ht="28.5" customHeight="1" x14ac:dyDescent="0.25">
      <c r="A25" s="237" t="s">
        <v>61</v>
      </c>
      <c r="B25" s="237"/>
    </row>
    <row r="26" spans="1:2" ht="6" customHeight="1" x14ac:dyDescent="0.25">
      <c r="A26" s="17"/>
      <c r="B26" s="17"/>
    </row>
    <row r="27" spans="1:2" ht="28.5" customHeight="1" x14ac:dyDescent="0.25">
      <c r="A27" s="237" t="s">
        <v>62</v>
      </c>
      <c r="B27" s="237"/>
    </row>
    <row r="28" spans="1:2" ht="6" customHeight="1" x14ac:dyDescent="0.25">
      <c r="A28" s="15"/>
      <c r="B28" s="17"/>
    </row>
    <row r="29" spans="1:2" ht="28.5" customHeight="1" x14ac:dyDescent="0.25">
      <c r="A29" s="237" t="s">
        <v>112</v>
      </c>
      <c r="B29" s="237"/>
    </row>
    <row r="30" spans="1:2" ht="6" customHeight="1" x14ac:dyDescent="0.25">
      <c r="A30" s="15"/>
      <c r="B30" s="17"/>
    </row>
    <row r="31" spans="1:2" ht="28.5" customHeight="1" x14ac:dyDescent="0.25">
      <c r="A31" s="233" t="s">
        <v>63</v>
      </c>
      <c r="B31" s="233"/>
    </row>
    <row r="32" spans="1:2" ht="6.75" customHeight="1" x14ac:dyDescent="0.25">
      <c r="A32" s="15"/>
      <c r="B32" s="17"/>
    </row>
    <row r="33" spans="1:5" x14ac:dyDescent="0.25">
      <c r="A33" s="229" t="s">
        <v>113</v>
      </c>
      <c r="B33" s="229"/>
    </row>
    <row r="34" spans="1:5" ht="9" customHeight="1" x14ac:dyDescent="0.25">
      <c r="A34" s="21"/>
    </row>
    <row r="35" spans="1:5" ht="9" customHeight="1" x14ac:dyDescent="0.25">
      <c r="A35" s="21"/>
    </row>
    <row r="36" spans="1:5" ht="9" customHeight="1" x14ac:dyDescent="0.25">
      <c r="A36" s="21"/>
    </row>
    <row r="37" spans="1:5" x14ac:dyDescent="0.25">
      <c r="A37" s="22"/>
    </row>
    <row r="38" spans="1:5" x14ac:dyDescent="0.25">
      <c r="A38" s="227" t="s">
        <v>91</v>
      </c>
      <c r="B38" s="227"/>
    </row>
    <row r="39" spans="1:5" ht="14.25" customHeight="1" x14ac:dyDescent="0.25">
      <c r="A39" s="227" t="s">
        <v>68</v>
      </c>
      <c r="B39" s="227"/>
    </row>
    <row r="40" spans="1:5" ht="12" customHeight="1" x14ac:dyDescent="0.25">
      <c r="A40" s="227" t="s">
        <v>75</v>
      </c>
      <c r="B40" s="227"/>
    </row>
    <row r="41" spans="1:5" ht="12.75" customHeight="1" x14ac:dyDescent="0.25">
      <c r="A41" s="230" t="s">
        <v>128</v>
      </c>
      <c r="B41" s="231"/>
      <c r="E41" s="93"/>
    </row>
    <row r="42" spans="1:5" ht="11.25" customHeight="1" x14ac:dyDescent="0.25">
      <c r="A42" s="232" t="s">
        <v>117</v>
      </c>
      <c r="B42" s="232"/>
    </row>
    <row r="43" spans="1:5" ht="12" customHeight="1" x14ac:dyDescent="0.25">
      <c r="A43" s="227" t="s">
        <v>57</v>
      </c>
      <c r="B43" s="227"/>
    </row>
    <row r="44" spans="1:5" x14ac:dyDescent="0.25">
      <c r="A44" s="23"/>
    </row>
    <row r="45" spans="1:5" ht="15.75" thickBot="1" x14ac:dyDescent="0.3">
      <c r="A45" s="23"/>
    </row>
    <row r="46" spans="1:5" x14ac:dyDescent="0.25">
      <c r="A46" s="228" t="s">
        <v>58</v>
      </c>
      <c r="B46" s="228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3:B43"/>
    <mergeCell ref="A46:B46"/>
    <mergeCell ref="A33:B33"/>
    <mergeCell ref="A38:B38"/>
    <mergeCell ref="A39:B39"/>
    <mergeCell ref="A40:B40"/>
    <mergeCell ref="A41:B41"/>
    <mergeCell ref="A42:B42"/>
  </mergeCells>
  <hyperlinks>
    <hyperlink ref="A42:B42" r:id="rId1" display="e-mail: statistika@zagreb.hr"/>
    <hyperlink ref="A41" r:id="rId2"/>
    <hyperlink ref="A41:B41" r:id="rId3" display="https://zagreb.hr/statistika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Sadržaj</vt:lpstr>
      <vt:lpstr>Tab 1</vt:lpstr>
      <vt:lpstr>graf G1</vt:lpstr>
      <vt:lpstr>Tab 2</vt:lpstr>
      <vt:lpstr>graf G2.</vt:lpstr>
      <vt:lpstr>Tab 3</vt:lpstr>
      <vt:lpstr>Tab 4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2023-11-21T10:32:52Z</dcterms:modified>
</cp:coreProperties>
</file>